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530"/>
  </bookViews>
  <sheets>
    <sheet name="Orçamento doméstico" sheetId="2" r:id="rId1"/>
  </sheets>
  <definedNames>
    <definedName name="_xlnm.Print_Area" localSheetId="0">'Orçamento doméstico'!$C$4:$S$194</definedName>
    <definedName name="_xlnm.Print_Titles" localSheetId="0">'Orçamento doméstico'!$C:$C,'Orçamento doméstico'!$4:$6</definedName>
  </definedNames>
  <calcPr calcId="124519"/>
</workbook>
</file>

<file path=xl/calcChain.xml><?xml version="1.0" encoding="utf-8"?>
<calcChain xmlns="http://schemas.openxmlformats.org/spreadsheetml/2006/main">
  <c r="S142" i="2"/>
  <c r="S143"/>
  <c r="S144"/>
  <c r="S14"/>
  <c r="S146"/>
  <c r="S135"/>
  <c r="F19"/>
  <c r="G19"/>
  <c r="S19" s="1"/>
  <c r="H19"/>
  <c r="I19"/>
  <c r="J19"/>
  <c r="K19"/>
  <c r="L19"/>
  <c r="M19"/>
  <c r="N19"/>
  <c r="O19"/>
  <c r="P19"/>
  <c r="Q19"/>
  <c r="S21"/>
  <c r="F156"/>
  <c r="G156"/>
  <c r="H156"/>
  <c r="I156"/>
  <c r="J156"/>
  <c r="K156"/>
  <c r="L156"/>
  <c r="M156"/>
  <c r="N156"/>
  <c r="O156"/>
  <c r="P156"/>
  <c r="Q156"/>
  <c r="F167"/>
  <c r="G187" s="1"/>
  <c r="C171"/>
  <c r="C182" s="1"/>
  <c r="G171"/>
  <c r="C172"/>
  <c r="C183" s="1"/>
  <c r="G172"/>
  <c r="H183" s="1"/>
  <c r="C173"/>
  <c r="C184" s="1"/>
  <c r="G173"/>
  <c r="H184" s="1"/>
  <c r="C174"/>
  <c r="C185" s="1"/>
  <c r="G174"/>
  <c r="H185" s="1"/>
  <c r="G182"/>
  <c r="G183"/>
  <c r="G184"/>
  <c r="G185"/>
  <c r="H125"/>
  <c r="F126"/>
  <c r="Q124"/>
  <c r="Q10"/>
  <c r="P10"/>
  <c r="O10"/>
  <c r="N10"/>
  <c r="J10"/>
  <c r="F10"/>
  <c r="K112"/>
  <c r="J100"/>
  <c r="I91"/>
  <c r="H79"/>
  <c r="H63"/>
  <c r="G55"/>
  <c r="F124"/>
  <c r="S95"/>
  <c r="F23"/>
  <c r="G132"/>
  <c r="H132"/>
  <c r="I132"/>
  <c r="J132"/>
  <c r="K132"/>
  <c r="L132"/>
  <c r="M132"/>
  <c r="N132"/>
  <c r="O132"/>
  <c r="P132"/>
  <c r="Q132"/>
  <c r="F132"/>
  <c r="P23"/>
  <c r="P17" s="1"/>
  <c r="M23"/>
  <c r="I23"/>
  <c r="Q23"/>
  <c r="O23"/>
  <c r="N23"/>
  <c r="L23"/>
  <c r="K23"/>
  <c r="J23"/>
  <c r="H23"/>
  <c r="G23"/>
  <c r="K17"/>
  <c r="M17"/>
  <c r="H10"/>
  <c r="G10"/>
  <c r="I125"/>
  <c r="J125"/>
  <c r="K125"/>
  <c r="L125"/>
  <c r="M125"/>
  <c r="N125"/>
  <c r="O125"/>
  <c r="P125"/>
  <c r="Q125"/>
  <c r="G125"/>
  <c r="G124"/>
  <c r="G126"/>
  <c r="G129"/>
  <c r="G130"/>
  <c r="H124"/>
  <c r="H126"/>
  <c r="H129"/>
  <c r="H130"/>
  <c r="I124"/>
  <c r="I126"/>
  <c r="I129"/>
  <c r="I130"/>
  <c r="J124"/>
  <c r="J126"/>
  <c r="J129"/>
  <c r="J130"/>
  <c r="K124"/>
  <c r="K126"/>
  <c r="K129"/>
  <c r="K130"/>
  <c r="L124"/>
  <c r="L126"/>
  <c r="L129"/>
  <c r="L130"/>
  <c r="M124"/>
  <c r="M126"/>
  <c r="M129"/>
  <c r="M130"/>
  <c r="N124"/>
  <c r="N126"/>
  <c r="N129"/>
  <c r="N130"/>
  <c r="O124"/>
  <c r="O126"/>
  <c r="O129"/>
  <c r="O130"/>
  <c r="P124"/>
  <c r="P126"/>
  <c r="P129"/>
  <c r="P130"/>
  <c r="F125"/>
  <c r="F129"/>
  <c r="F130"/>
  <c r="F112"/>
  <c r="F100"/>
  <c r="F91"/>
  <c r="F79"/>
  <c r="F63"/>
  <c r="F55"/>
  <c r="F36"/>
  <c r="G112"/>
  <c r="G100"/>
  <c r="G91"/>
  <c r="G79"/>
  <c r="G63"/>
  <c r="G36"/>
  <c r="H112"/>
  <c r="H100"/>
  <c r="H91"/>
  <c r="H55"/>
  <c r="H36"/>
  <c r="I112"/>
  <c r="I100"/>
  <c r="I79"/>
  <c r="I63"/>
  <c r="I55"/>
  <c r="I36"/>
  <c r="J112"/>
  <c r="J91"/>
  <c r="J79"/>
  <c r="J63"/>
  <c r="J55"/>
  <c r="J36"/>
  <c r="K100"/>
  <c r="K91"/>
  <c r="K79"/>
  <c r="K63"/>
  <c r="K55"/>
  <c r="K36"/>
  <c r="L112"/>
  <c r="L100"/>
  <c r="L91"/>
  <c r="L79"/>
  <c r="L63"/>
  <c r="L55"/>
  <c r="L36"/>
  <c r="M112"/>
  <c r="M100"/>
  <c r="M91"/>
  <c r="M79"/>
  <c r="M63"/>
  <c r="M55"/>
  <c r="M36"/>
  <c r="N112"/>
  <c r="N100"/>
  <c r="N91"/>
  <c r="N79"/>
  <c r="N63"/>
  <c r="N55"/>
  <c r="N36"/>
  <c r="O112"/>
  <c r="O100"/>
  <c r="O91"/>
  <c r="O79"/>
  <c r="O63"/>
  <c r="O55"/>
  <c r="O36"/>
  <c r="P112"/>
  <c r="P100"/>
  <c r="P91"/>
  <c r="P79"/>
  <c r="P63"/>
  <c r="P55"/>
  <c r="P36"/>
  <c r="Q126"/>
  <c r="Q129"/>
  <c r="Q130"/>
  <c r="Q112"/>
  <c r="Q100"/>
  <c r="Q91"/>
  <c r="Q79"/>
  <c r="Q63"/>
  <c r="Q55"/>
  <c r="Q36"/>
  <c r="S148"/>
  <c r="S147"/>
  <c r="S145"/>
  <c r="S141"/>
  <c r="S140"/>
  <c r="S139"/>
  <c r="S138"/>
  <c r="S137"/>
  <c r="S136"/>
  <c r="S134"/>
  <c r="S128"/>
  <c r="S127"/>
  <c r="S123"/>
  <c r="S120"/>
  <c r="S119"/>
  <c r="S118"/>
  <c r="S117"/>
  <c r="S116"/>
  <c r="S114"/>
  <c r="S110"/>
  <c r="S109"/>
  <c r="S108"/>
  <c r="S107"/>
  <c r="S106"/>
  <c r="S105"/>
  <c r="S104"/>
  <c r="S103"/>
  <c r="S102"/>
  <c r="S98"/>
  <c r="S97"/>
  <c r="S96"/>
  <c r="S94"/>
  <c r="S93"/>
  <c r="S89"/>
  <c r="S88"/>
  <c r="S87"/>
  <c r="S86"/>
  <c r="S85"/>
  <c r="S84"/>
  <c r="S83"/>
  <c r="S82"/>
  <c r="S81"/>
  <c r="S77"/>
  <c r="S76"/>
  <c r="S75"/>
  <c r="S74"/>
  <c r="S73"/>
  <c r="S72"/>
  <c r="S71"/>
  <c r="S70"/>
  <c r="S69"/>
  <c r="S68"/>
  <c r="S67"/>
  <c r="S66"/>
  <c r="S65"/>
  <c r="S61"/>
  <c r="S60"/>
  <c r="S59"/>
  <c r="S58"/>
  <c r="S57"/>
  <c r="S53"/>
  <c r="S52"/>
  <c r="S51"/>
  <c r="S50"/>
  <c r="S49"/>
  <c r="S48"/>
  <c r="S47"/>
  <c r="S46"/>
  <c r="S45"/>
  <c r="S44"/>
  <c r="S43"/>
  <c r="S42"/>
  <c r="S41"/>
  <c r="S40"/>
  <c r="S39"/>
  <c r="S38"/>
  <c r="S28"/>
  <c r="S27"/>
  <c r="S25"/>
  <c r="S15"/>
  <c r="S12"/>
  <c r="I10"/>
  <c r="K10"/>
  <c r="L10"/>
  <c r="M10"/>
  <c r="S13"/>
  <c r="S154"/>
  <c r="M8" l="1"/>
  <c r="I121"/>
  <c r="O17"/>
  <c r="O8" s="1"/>
  <c r="G17"/>
  <c r="G8" s="1"/>
  <c r="O121"/>
  <c r="S91"/>
  <c r="S125"/>
  <c r="H121"/>
  <c r="H34" s="1"/>
  <c r="H178" s="1"/>
  <c r="S130"/>
  <c r="S156"/>
  <c r="S55"/>
  <c r="S126"/>
  <c r="O34"/>
  <c r="P32" s="1"/>
  <c r="N121"/>
  <c r="N34" s="1"/>
  <c r="K121"/>
  <c r="K34" s="1"/>
  <c r="Q17"/>
  <c r="Q8" s="1"/>
  <c r="I17"/>
  <c r="I8" s="1"/>
  <c r="J17"/>
  <c r="J8" s="1"/>
  <c r="L17"/>
  <c r="L8" s="1"/>
  <c r="S100"/>
  <c r="P121"/>
  <c r="P34" s="1"/>
  <c r="L121"/>
  <c r="L34" s="1"/>
  <c r="L30" s="1"/>
  <c r="K8"/>
  <c r="H174"/>
  <c r="I174" s="1"/>
  <c r="H172"/>
  <c r="I183" s="1"/>
  <c r="I34"/>
  <c r="I30" s="1"/>
  <c r="S79"/>
  <c r="Q121"/>
  <c r="Q34" s="1"/>
  <c r="Q178" s="1"/>
  <c r="M121"/>
  <c r="M34" s="1"/>
  <c r="M178" s="1"/>
  <c r="S124"/>
  <c r="S63"/>
  <c r="S112"/>
  <c r="G121"/>
  <c r="G34" s="1"/>
  <c r="J121"/>
  <c r="J34" s="1"/>
  <c r="F17"/>
  <c r="F8" s="1"/>
  <c r="N17"/>
  <c r="N8" s="1"/>
  <c r="S23"/>
  <c r="H173"/>
  <c r="I173" s="1"/>
  <c r="H171"/>
  <c r="I182" s="1"/>
  <c r="O30"/>
  <c r="S129"/>
  <c r="S132"/>
  <c r="F121"/>
  <c r="G167"/>
  <c r="P8"/>
  <c r="H17"/>
  <c r="H8" s="1"/>
  <c r="H182"/>
  <c r="S36"/>
  <c r="S10"/>
  <c r="I172" l="1"/>
  <c r="I150"/>
  <c r="O150"/>
  <c r="I32"/>
  <c r="O178"/>
  <c r="H30"/>
  <c r="H150" s="1"/>
  <c r="K32"/>
  <c r="J30"/>
  <c r="J150" s="1"/>
  <c r="I185"/>
  <c r="J174" s="1"/>
  <c r="I184"/>
  <c r="J173" s="1"/>
  <c r="L32"/>
  <c r="K30"/>
  <c r="K150" s="1"/>
  <c r="K178"/>
  <c r="N178"/>
  <c r="N30"/>
  <c r="N150" s="1"/>
  <c r="O32"/>
  <c r="I171"/>
  <c r="J182" s="1"/>
  <c r="L150"/>
  <c r="Q30"/>
  <c r="Q150" s="1"/>
  <c r="M32"/>
  <c r="G30"/>
  <c r="G150" s="1"/>
  <c r="H32"/>
  <c r="G178"/>
  <c r="M30"/>
  <c r="M150" s="1"/>
  <c r="J32"/>
  <c r="S121"/>
  <c r="H167"/>
  <c r="H176" s="1"/>
  <c r="N32"/>
  <c r="I178"/>
  <c r="L178"/>
  <c r="J183"/>
  <c r="J172"/>
  <c r="P178"/>
  <c r="Q32"/>
  <c r="P30"/>
  <c r="P150" s="1"/>
  <c r="H187"/>
  <c r="G176"/>
  <c r="J184"/>
  <c r="I187"/>
  <c r="J185"/>
  <c r="F34"/>
  <c r="F178" s="1"/>
  <c r="S17"/>
  <c r="S8"/>
  <c r="I167" l="1"/>
  <c r="I176" s="1"/>
  <c r="J171"/>
  <c r="J167" s="1"/>
  <c r="G32"/>
  <c r="S32" s="1"/>
  <c r="K183"/>
  <c r="K172"/>
  <c r="K174"/>
  <c r="K185"/>
  <c r="K173"/>
  <c r="K184"/>
  <c r="S34"/>
  <c r="F30"/>
  <c r="S30" s="1"/>
  <c r="K171" l="1"/>
  <c r="K167" s="1"/>
  <c r="J187"/>
  <c r="K187"/>
  <c r="J176"/>
  <c r="J178" s="1"/>
  <c r="L174"/>
  <c r="L185"/>
  <c r="L173"/>
  <c r="L184"/>
  <c r="L172"/>
  <c r="L183"/>
  <c r="F150"/>
  <c r="K182" l="1"/>
  <c r="L171" s="1"/>
  <c r="K176"/>
  <c r="M184"/>
  <c r="M173"/>
  <c r="M183"/>
  <c r="M172"/>
  <c r="M185"/>
  <c r="M174"/>
  <c r="L182" l="1"/>
  <c r="L167"/>
  <c r="M171"/>
  <c r="N183"/>
  <c r="N172"/>
  <c r="N174"/>
  <c r="N185"/>
  <c r="N184"/>
  <c r="N173"/>
  <c r="L176" l="1"/>
  <c r="L187"/>
  <c r="M182"/>
  <c r="N171" s="1"/>
  <c r="M187"/>
  <c r="M167"/>
  <c r="M176" s="1"/>
  <c r="O174"/>
  <c r="O185"/>
  <c r="O173"/>
  <c r="O184"/>
  <c r="O183"/>
  <c r="O172"/>
  <c r="N182" l="1"/>
  <c r="O171" s="1"/>
  <c r="O182" s="1"/>
  <c r="N167"/>
  <c r="N187" s="1"/>
  <c r="P172"/>
  <c r="P183"/>
  <c r="O167"/>
  <c r="P174"/>
  <c r="P185"/>
  <c r="P173"/>
  <c r="P184"/>
  <c r="N176" l="1"/>
  <c r="P171"/>
  <c r="P167" s="1"/>
  <c r="P187" s="1"/>
  <c r="O187"/>
  <c r="Q184"/>
  <c r="S184" s="1"/>
  <c r="Q173"/>
  <c r="Q185"/>
  <c r="S185" s="1"/>
  <c r="Q174"/>
  <c r="O176"/>
  <c r="Q183"/>
  <c r="S183" s="1"/>
  <c r="Q172"/>
  <c r="Q182" l="1"/>
  <c r="P182"/>
  <c r="Q171" s="1"/>
  <c r="Q167" s="1"/>
  <c r="Q176" s="1"/>
  <c r="P176"/>
  <c r="S176"/>
  <c r="F154"/>
  <c r="F165" s="1"/>
  <c r="S182" l="1"/>
  <c r="Q187"/>
  <c r="S187" s="1"/>
  <c r="G152"/>
  <c r="G154" s="1"/>
  <c r="G165" s="1"/>
  <c r="H152" s="1"/>
  <c r="H154" s="1"/>
  <c r="H165" s="1"/>
  <c r="I152" s="1"/>
  <c r="I154" s="1"/>
  <c r="I165" s="1"/>
  <c r="J152" s="1"/>
  <c r="J154" s="1"/>
  <c r="J165" s="1"/>
  <c r="K152" s="1"/>
  <c r="K154" s="1"/>
  <c r="K165" s="1"/>
  <c r="L152" s="1"/>
  <c r="L154" s="1"/>
  <c r="L165" s="1"/>
  <c r="M152" s="1"/>
  <c r="M154" s="1"/>
  <c r="M165" s="1"/>
  <c r="N152" s="1"/>
  <c r="N154" s="1"/>
  <c r="N165" s="1"/>
  <c r="O152" s="1"/>
  <c r="O154" s="1"/>
  <c r="O165" s="1"/>
  <c r="P152" s="1"/>
  <c r="P154" s="1"/>
  <c r="P165" s="1"/>
  <c r="Q152" s="1"/>
  <c r="Q154" s="1"/>
  <c r="Q165" s="1"/>
</calcChain>
</file>

<file path=xl/comments1.xml><?xml version="1.0" encoding="utf-8"?>
<comments xmlns="http://schemas.openxmlformats.org/spreadsheetml/2006/main">
  <authors>
    <author>Gustavo Petrasunas Cerbasi</author>
  </authors>
  <commentList>
    <comment ref="C148" authorId="0">
      <text>
        <r>
          <rPr>
            <b/>
            <sz val="8"/>
            <color indexed="81"/>
            <rFont val="Tahoma"/>
            <family val="2"/>
          </rPr>
          <t>Gustavo Cerbasi:</t>
        </r>
        <r>
          <rPr>
            <sz val="8"/>
            <color indexed="81"/>
            <rFont val="Tahoma"/>
            <family val="2"/>
          </rPr>
          <t xml:space="preserve">
Fuja delas!</t>
        </r>
      </text>
    </comment>
    <comment ref="C178" authorId="0">
      <text>
        <r>
          <rPr>
            <b/>
            <sz val="8"/>
            <color indexed="81"/>
            <rFont val="Tahoma"/>
            <family val="2"/>
          </rPr>
          <t xml:space="preserve">Gustavo Cerbasi:
</t>
        </r>
        <r>
          <rPr>
            <sz val="8"/>
            <color indexed="81"/>
            <rFont val="Tahoma"/>
            <family val="2"/>
          </rPr>
          <t>Quando a renda de suas aplicações for maior que seu total de gastos, você está financeiramente independente!</t>
        </r>
      </text>
    </comment>
  </commentList>
</comments>
</file>

<file path=xl/sharedStrings.xml><?xml version="1.0" encoding="utf-8"?>
<sst xmlns="http://schemas.openxmlformats.org/spreadsheetml/2006/main" count="60" uniqueCount="60">
  <si>
    <t xml:space="preserve">Receitas Fixas </t>
  </si>
  <si>
    <t>INSS</t>
  </si>
  <si>
    <t>COFINS</t>
  </si>
  <si>
    <t>ISS</t>
  </si>
  <si>
    <t>PIS</t>
  </si>
  <si>
    <t>Mensalidade Contador</t>
  </si>
  <si>
    <t>Despesas Gerais Médias</t>
  </si>
  <si>
    <t>IR</t>
  </si>
  <si>
    <t>CSLL</t>
  </si>
  <si>
    <t>Fluxo de Caixa Líquido</t>
  </si>
  <si>
    <t>Rentabilidade Mensal Aplicação</t>
  </si>
  <si>
    <t>MESES DO ANO</t>
  </si>
  <si>
    <t>Alíquota</t>
  </si>
  <si>
    <t>Despesas Temporárias / Variáveis</t>
  </si>
  <si>
    <t>Saldo Disponível no mês</t>
  </si>
  <si>
    <t>Sobra do mês anterior (saldo em conta)</t>
  </si>
  <si>
    <t>Fluxo de Caixa Livre para aplicar</t>
  </si>
  <si>
    <t>Aplicações feitas dentro do mês</t>
  </si>
  <si>
    <t>Rentabilidade média dos investimentos</t>
  </si>
  <si>
    <t>ORÇAMENTO DOMÉSTICO</t>
  </si>
  <si>
    <t>Outros</t>
  </si>
  <si>
    <t>ANO</t>
  </si>
  <si>
    <t>INFLAÇÃO FAMILIAR NO ANO</t>
  </si>
  <si>
    <r>
      <t xml:space="preserve">Desenvolvido por </t>
    </r>
    <r>
      <rPr>
        <b/>
        <sz val="9"/>
        <color indexed="62"/>
        <rFont val="Arial"/>
        <family val="2"/>
      </rPr>
      <t>Gustavo Cerbasi</t>
    </r>
  </si>
  <si>
    <t>Saldos dos Investimentos</t>
  </si>
  <si>
    <t>Investimento A</t>
  </si>
  <si>
    <t>Investimento B</t>
  </si>
  <si>
    <t>Investimento C</t>
  </si>
  <si>
    <t>Investimento D</t>
  </si>
  <si>
    <t>Aplicação Total no Mês</t>
  </si>
  <si>
    <t>Saldo Total Investimentos</t>
  </si>
  <si>
    <t>Renda dos Investimentos</t>
  </si>
  <si>
    <t>Grau de Independência Financeira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</si>
  <si>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</si>
  <si>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</si>
  <si>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</si>
  <si>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</si>
  <si>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</si>
  <si>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</si>
  <si>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</si>
  <si>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</si>
  <si>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</si>
  <si>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</si>
  <si>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</si>
  <si>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</si>
  <si>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SIGNIFICADO</t>
  </si>
  <si>
    <t>RANK</t>
  </si>
  <si>
    <t>Tributadas</t>
  </si>
  <si>
    <t>Não Tributadas</t>
  </si>
  <si>
    <t>RENDA FAMILIAR TOTAL</t>
  </si>
  <si>
    <t>DESPESAS (FIXAS + VARIÁVEIS) FAMILIAR TOTAL</t>
  </si>
  <si>
    <t>Receitas Variáveis</t>
  </si>
  <si>
    <t>Habitação</t>
  </si>
  <si>
    <t>Empresa - Despesas Fixas</t>
  </si>
  <si>
    <t>Transporte</t>
  </si>
  <si>
    <t>Despesas Pessoais</t>
  </si>
  <si>
    <t>Educação</t>
  </si>
  <si>
    <t>Lazer</t>
  </si>
  <si>
    <t>Preencha as células desta cor</t>
  </si>
  <si>
    <t>Cartão débito / Dinheiro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</si>
</sst>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%"/>
  </numFmts>
  <fonts count="20">
    <font>
      <sz val="10"/>
      <name val="Arial"/>
    </font>
    <font>
      <sz val="10"/>
      <name val="Arial"/>
    </font>
    <font>
      <sz val="9"/>
      <color indexed="16"/>
      <name val="Arial"/>
      <family val="2"/>
    </font>
    <font>
      <b/>
      <sz val="9"/>
      <color indexed="16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2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i/>
      <sz val="9"/>
      <color indexed="62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color rgb="FF0070C0"/>
      <name val="Arial"/>
      <family val="2"/>
    </font>
    <font>
      <sz val="9"/>
      <color theme="0"/>
      <name val="Arial"/>
      <family val="2"/>
    </font>
    <font>
      <b/>
      <sz val="20"/>
      <color theme="0"/>
      <name val="Arial"/>
      <family val="2"/>
    </font>
    <font>
      <sz val="9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8EA4E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  <border>
      <left style="medium">
        <color indexed="64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theme="0" tint="-0.1499679555650502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medium">
        <color indexed="64"/>
      </left>
      <right style="medium">
        <color indexed="64"/>
      </right>
      <top style="dotted">
        <color theme="0" tint="-0.14996795556505021"/>
      </top>
      <bottom style="dotted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dotted">
        <color theme="0" tint="-0.14996795556505021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 applyBorder="1"/>
    <xf numFmtId="0" fontId="2" fillId="0" borderId="0" xfId="0" applyFont="1" applyFill="1" applyBorder="1"/>
    <xf numFmtId="0" fontId="2" fillId="2" borderId="0" xfId="0" applyFont="1" applyFill="1" applyBorder="1"/>
    <xf numFmtId="10" fontId="2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/>
    <xf numFmtId="0" fontId="7" fillId="2" borderId="0" xfId="0" applyFont="1" applyFill="1" applyBorder="1"/>
    <xf numFmtId="0" fontId="8" fillId="0" borderId="0" xfId="0" applyFont="1" applyFill="1" applyBorder="1"/>
    <xf numFmtId="164" fontId="7" fillId="0" borderId="0" xfId="3" applyFont="1" applyBorder="1"/>
    <xf numFmtId="0" fontId="8" fillId="2" borderId="0" xfId="0" applyFont="1" applyFill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1" xfId="0" applyFont="1" applyBorder="1"/>
    <xf numFmtId="164" fontId="9" fillId="0" borderId="0" xfId="3" applyFont="1" applyBorder="1"/>
    <xf numFmtId="164" fontId="9" fillId="0" borderId="0" xfId="3" applyFont="1" applyBorder="1" applyProtection="1">
      <protection locked="0"/>
    </xf>
    <xf numFmtId="0" fontId="7" fillId="3" borderId="0" xfId="0" applyFont="1" applyFill="1" applyBorder="1"/>
    <xf numFmtId="0" fontId="2" fillId="3" borderId="0" xfId="0" applyFont="1" applyFill="1" applyBorder="1"/>
    <xf numFmtId="0" fontId="8" fillId="3" borderId="0" xfId="0" applyFont="1" applyFill="1" applyBorder="1"/>
    <xf numFmtId="164" fontId="2" fillId="4" borderId="0" xfId="3" applyFont="1" applyFill="1" applyBorder="1"/>
    <xf numFmtId="0" fontId="6" fillId="0" borderId="0" xfId="0" applyFont="1" applyBorder="1"/>
    <xf numFmtId="0" fontId="7" fillId="0" borderId="0" xfId="0" applyFont="1" applyBorder="1" applyAlignment="1" applyProtection="1">
      <alignment horizontal="left" indent="4"/>
      <protection locked="0"/>
    </xf>
    <xf numFmtId="0" fontId="7" fillId="0" borderId="0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2" fillId="0" borderId="11" xfId="0" applyFont="1" applyBorder="1"/>
    <xf numFmtId="164" fontId="9" fillId="0" borderId="11" xfId="3" applyFont="1" applyBorder="1" applyProtection="1">
      <protection locked="0"/>
    </xf>
    <xf numFmtId="0" fontId="8" fillId="4" borderId="0" xfId="0" applyFont="1" applyFill="1" applyBorder="1"/>
    <xf numFmtId="0" fontId="3" fillId="4" borderId="0" xfId="0" applyFont="1" applyFill="1" applyBorder="1"/>
    <xf numFmtId="10" fontId="7" fillId="0" borderId="0" xfId="0" applyNumberFormat="1" applyFont="1" applyBorder="1" applyAlignment="1" applyProtection="1">
      <alignment horizontal="center"/>
    </xf>
    <xf numFmtId="0" fontId="7" fillId="0" borderId="0" xfId="0" applyFont="1" applyFill="1" applyBorder="1"/>
    <xf numFmtId="0" fontId="10" fillId="0" borderId="0" xfId="0" applyFont="1" applyBorder="1"/>
    <xf numFmtId="0" fontId="11" fillId="0" borderId="0" xfId="1" applyBorder="1" applyAlignment="1" applyProtection="1"/>
    <xf numFmtId="0" fontId="8" fillId="4" borderId="0" xfId="0" applyFont="1" applyFill="1" applyBorder="1" applyAlignment="1">
      <alignment horizontal="left" indent="4"/>
    </xf>
    <xf numFmtId="0" fontId="7" fillId="0" borderId="0" xfId="0" applyFont="1" applyBorder="1" applyAlignment="1" applyProtection="1">
      <alignment horizontal="left" indent="6"/>
      <protection locked="0"/>
    </xf>
    <xf numFmtId="0" fontId="7" fillId="0" borderId="11" xfId="0" applyFont="1" applyBorder="1" applyAlignment="1" applyProtection="1">
      <alignment horizontal="left" indent="6"/>
      <protection locked="0"/>
    </xf>
    <xf numFmtId="0" fontId="8" fillId="5" borderId="2" xfId="0" applyFont="1" applyFill="1" applyBorder="1" applyAlignment="1">
      <alignment horizontal="left" indent="2"/>
    </xf>
    <xf numFmtId="0" fontId="8" fillId="5" borderId="2" xfId="0" applyFont="1" applyFill="1" applyBorder="1"/>
    <xf numFmtId="0" fontId="3" fillId="5" borderId="2" xfId="0" applyFont="1" applyFill="1" applyBorder="1"/>
    <xf numFmtId="164" fontId="2" fillId="5" borderId="2" xfId="0" applyNumberFormat="1" applyFont="1" applyFill="1" applyBorder="1"/>
    <xf numFmtId="0" fontId="8" fillId="6" borderId="3" xfId="0" applyFont="1" applyFill="1" applyBorder="1" applyAlignment="1">
      <alignment horizontal="right"/>
    </xf>
    <xf numFmtId="0" fontId="8" fillId="6" borderId="4" xfId="0" applyFont="1" applyFill="1" applyBorder="1"/>
    <xf numFmtId="165" fontId="7" fillId="6" borderId="4" xfId="2" applyNumberFormat="1" applyFont="1" applyFill="1" applyBorder="1"/>
    <xf numFmtId="0" fontId="13" fillId="7" borderId="3" xfId="0" applyFont="1" applyFill="1" applyBorder="1"/>
    <xf numFmtId="0" fontId="8" fillId="7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left" indent="6"/>
    </xf>
    <xf numFmtId="0" fontId="7" fillId="0" borderId="0" xfId="0" applyFont="1" applyBorder="1" applyAlignment="1">
      <alignment horizontal="left" indent="6"/>
    </xf>
    <xf numFmtId="164" fontId="9" fillId="0" borderId="0" xfId="3" applyFont="1" applyBorder="1" applyAlignment="1">
      <alignment horizontal="left" indent="6"/>
    </xf>
    <xf numFmtId="164" fontId="9" fillId="0" borderId="5" xfId="3" applyFont="1" applyBorder="1" applyAlignment="1" applyProtection="1">
      <alignment horizontal="left" indent="6"/>
      <protection locked="0"/>
    </xf>
    <xf numFmtId="0" fontId="8" fillId="0" borderId="2" xfId="0" applyFont="1" applyBorder="1" applyAlignment="1">
      <alignment horizontal="left" indent="6"/>
    </xf>
    <xf numFmtId="0" fontId="2" fillId="0" borderId="2" xfId="0" applyFont="1" applyBorder="1" applyAlignment="1">
      <alignment horizontal="left" indent="6"/>
    </xf>
    <xf numFmtId="164" fontId="2" fillId="0" borderId="2" xfId="3" applyFont="1" applyBorder="1" applyAlignment="1">
      <alignment horizontal="left" indent="6"/>
    </xf>
    <xf numFmtId="0" fontId="8" fillId="0" borderId="2" xfId="0" applyFont="1" applyBorder="1" applyAlignment="1">
      <alignment horizontal="left" indent="4"/>
    </xf>
    <xf numFmtId="0" fontId="7" fillId="0" borderId="11" xfId="0" applyFont="1" applyBorder="1"/>
    <xf numFmtId="10" fontId="7" fillId="0" borderId="11" xfId="0" applyNumberFormat="1" applyFont="1" applyBorder="1" applyAlignment="1" applyProtection="1">
      <alignment horizontal="center"/>
    </xf>
    <xf numFmtId="10" fontId="14" fillId="0" borderId="11" xfId="2" applyNumberFormat="1" applyFont="1" applyBorder="1" applyAlignment="1">
      <alignment horizontal="center"/>
    </xf>
    <xf numFmtId="0" fontId="15" fillId="8" borderId="3" xfId="0" applyFont="1" applyFill="1" applyBorder="1"/>
    <xf numFmtId="0" fontId="16" fillId="8" borderId="4" xfId="0" applyFont="1" applyFill="1" applyBorder="1"/>
    <xf numFmtId="0" fontId="15" fillId="8" borderId="4" xfId="0" applyFont="1" applyFill="1" applyBorder="1"/>
    <xf numFmtId="0" fontId="13" fillId="9" borderId="12" xfId="0" applyFont="1" applyFill="1" applyBorder="1" applyAlignment="1">
      <alignment horizontal="center"/>
    </xf>
    <xf numFmtId="0" fontId="13" fillId="9" borderId="13" xfId="0" applyFont="1" applyFill="1" applyBorder="1" applyAlignment="1">
      <alignment horizontal="center"/>
    </xf>
    <xf numFmtId="17" fontId="13" fillId="9" borderId="13" xfId="0" quotePrefix="1" applyNumberFormat="1" applyFont="1" applyFill="1" applyBorder="1" applyAlignment="1" applyProtection="1">
      <alignment horizontal="center"/>
      <protection locked="0"/>
    </xf>
    <xf numFmtId="17" fontId="13" fillId="9" borderId="14" xfId="0" applyNumberFormat="1" applyFont="1" applyFill="1" applyBorder="1" applyAlignment="1" applyProtection="1">
      <alignment horizontal="center"/>
    </xf>
    <xf numFmtId="164" fontId="9" fillId="10" borderId="0" xfId="3" applyFont="1" applyFill="1" applyBorder="1" applyProtection="1">
      <protection locked="0"/>
    </xf>
    <xf numFmtId="0" fontId="7" fillId="3" borderId="0" xfId="0" applyFont="1" applyFill="1" applyBorder="1" applyAlignment="1" applyProtection="1">
      <alignment horizontal="left" indent="6"/>
      <protection locked="0"/>
    </xf>
    <xf numFmtId="0" fontId="7" fillId="3" borderId="0" xfId="0" applyFont="1" applyFill="1" applyBorder="1" applyProtection="1">
      <protection locked="0"/>
    </xf>
    <xf numFmtId="164" fontId="9" fillId="3" borderId="0" xfId="3" applyFont="1" applyFill="1" applyBorder="1" applyProtection="1">
      <protection locked="0"/>
    </xf>
    <xf numFmtId="0" fontId="8" fillId="3" borderId="0" xfId="0" applyFont="1" applyFill="1" applyBorder="1" applyAlignment="1">
      <alignment horizontal="left" indent="4"/>
    </xf>
    <xf numFmtId="0" fontId="3" fillId="3" borderId="0" xfId="0" applyFont="1" applyFill="1" applyBorder="1"/>
    <xf numFmtId="164" fontId="2" fillId="3" borderId="0" xfId="3" applyFont="1" applyFill="1" applyBorder="1"/>
    <xf numFmtId="164" fontId="13" fillId="7" borderId="4" xfId="0" quotePrefix="1" applyNumberFormat="1" applyFont="1" applyFill="1" applyBorder="1" applyAlignment="1" applyProtection="1">
      <alignment horizontal="center"/>
      <protection locked="0"/>
    </xf>
    <xf numFmtId="164" fontId="13" fillId="7" borderId="6" xfId="3" applyFont="1" applyFill="1" applyBorder="1" applyAlignment="1" applyProtection="1">
      <alignment horizontal="center"/>
    </xf>
    <xf numFmtId="0" fontId="8" fillId="3" borderId="0" xfId="0" applyFont="1" applyFill="1" applyBorder="1" applyAlignment="1">
      <alignment horizontal="left" indent="2"/>
    </xf>
    <xf numFmtId="164" fontId="2" fillId="3" borderId="0" xfId="0" applyNumberFormat="1" applyFont="1" applyFill="1" applyBorder="1"/>
    <xf numFmtId="17" fontId="13" fillId="9" borderId="15" xfId="0" quotePrefix="1" applyNumberFormat="1" applyFont="1" applyFill="1" applyBorder="1" applyAlignment="1" applyProtection="1">
      <alignment horizontal="center"/>
      <protection locked="0"/>
    </xf>
    <xf numFmtId="164" fontId="9" fillId="0" borderId="16" xfId="3" applyFont="1" applyBorder="1" applyProtection="1">
      <protection locked="0"/>
    </xf>
    <xf numFmtId="0" fontId="13" fillId="8" borderId="7" xfId="0" applyFont="1" applyFill="1" applyBorder="1"/>
    <xf numFmtId="164" fontId="8" fillId="0" borderId="0" xfId="3" applyFont="1" applyBorder="1" applyProtection="1"/>
    <xf numFmtId="0" fontId="8" fillId="0" borderId="0" xfId="0" applyFont="1" applyBorder="1" applyProtection="1"/>
    <xf numFmtId="0" fontId="8" fillId="0" borderId="0" xfId="0" applyFont="1" applyBorder="1" applyAlignment="1">
      <alignment horizontal="left" indent="6"/>
    </xf>
    <xf numFmtId="10" fontId="8" fillId="0" borderId="0" xfId="0" applyNumberFormat="1" applyFont="1" applyFill="1" applyBorder="1" applyAlignment="1" applyProtection="1">
      <alignment horizontal="center"/>
    </xf>
    <xf numFmtId="164" fontId="17" fillId="5" borderId="2" xfId="0" applyNumberFormat="1" applyFont="1" applyFill="1" applyBorder="1"/>
    <xf numFmtId="164" fontId="17" fillId="3" borderId="0" xfId="0" applyNumberFormat="1" applyFont="1" applyFill="1" applyBorder="1"/>
    <xf numFmtId="164" fontId="17" fillId="10" borderId="17" xfId="3" applyFont="1" applyFill="1" applyBorder="1" applyProtection="1">
      <protection locked="0"/>
    </xf>
    <xf numFmtId="164" fontId="17" fillId="10" borderId="18" xfId="3" applyFont="1" applyFill="1" applyBorder="1" applyProtection="1">
      <protection locked="0"/>
    </xf>
    <xf numFmtId="164" fontId="17" fillId="0" borderId="0" xfId="3" applyFont="1" applyBorder="1" applyProtection="1">
      <protection locked="0"/>
    </xf>
    <xf numFmtId="0" fontId="17" fillId="0" borderId="0" xfId="0" applyFont="1" applyBorder="1"/>
    <xf numFmtId="164" fontId="17" fillId="4" borderId="0" xfId="3" applyFont="1" applyFill="1" applyBorder="1"/>
    <xf numFmtId="164" fontId="17" fillId="3" borderId="0" xfId="3" applyFont="1" applyFill="1" applyBorder="1"/>
    <xf numFmtId="164" fontId="17" fillId="3" borderId="0" xfId="3" applyFont="1" applyFill="1" applyBorder="1" applyProtection="1">
      <protection locked="0"/>
    </xf>
    <xf numFmtId="164" fontId="17" fillId="6" borderId="4" xfId="3" applyFont="1" applyFill="1" applyBorder="1"/>
    <xf numFmtId="165" fontId="17" fillId="6" borderId="4" xfId="2" applyNumberFormat="1" applyFont="1" applyFill="1" applyBorder="1"/>
    <xf numFmtId="164" fontId="17" fillId="0" borderId="0" xfId="3" applyFont="1" applyBorder="1"/>
    <xf numFmtId="164" fontId="17" fillId="0" borderId="11" xfId="3" applyFont="1" applyBorder="1" applyProtection="1">
      <protection locked="0"/>
    </xf>
    <xf numFmtId="0" fontId="18" fillId="4" borderId="0" xfId="0" applyFont="1" applyFill="1" applyBorder="1"/>
    <xf numFmtId="164" fontId="12" fillId="5" borderId="8" xfId="3" applyFont="1" applyFill="1" applyBorder="1" applyProtection="1"/>
    <xf numFmtId="164" fontId="12" fillId="3" borderId="9" xfId="3" applyFont="1" applyFill="1" applyBorder="1" applyProtection="1"/>
    <xf numFmtId="164" fontId="12" fillId="0" borderId="19" xfId="3" applyFont="1" applyBorder="1" applyProtection="1"/>
    <xf numFmtId="164" fontId="12" fillId="0" borderId="20" xfId="3" applyFont="1" applyBorder="1" applyProtection="1"/>
    <xf numFmtId="164" fontId="12" fillId="0" borderId="0" xfId="3" applyFont="1" applyBorder="1" applyProtection="1"/>
    <xf numFmtId="164" fontId="12" fillId="5" borderId="6" xfId="0" applyNumberFormat="1" applyFont="1" applyFill="1" applyBorder="1"/>
    <xf numFmtId="0" fontId="12" fillId="0" borderId="0" xfId="0" applyFont="1" applyBorder="1"/>
    <xf numFmtId="164" fontId="12" fillId="3" borderId="0" xfId="3" applyFont="1" applyFill="1" applyBorder="1" applyProtection="1"/>
    <xf numFmtId="0" fontId="12" fillId="0" borderId="0" xfId="0" applyFont="1" applyBorder="1" applyProtection="1"/>
    <xf numFmtId="0" fontId="12" fillId="0" borderId="9" xfId="0" applyFont="1" applyBorder="1"/>
    <xf numFmtId="164" fontId="12" fillId="0" borderId="9" xfId="3" applyFont="1" applyBorder="1" applyProtection="1"/>
    <xf numFmtId="164" fontId="12" fillId="0" borderId="10" xfId="3" applyFont="1" applyBorder="1" applyProtection="1"/>
    <xf numFmtId="10" fontId="12" fillId="6" borderId="6" xfId="2" applyNumberFormat="1" applyFont="1" applyFill="1" applyBorder="1"/>
    <xf numFmtId="164" fontId="12" fillId="5" borderId="6" xfId="3" applyFont="1" applyFill="1" applyBorder="1" applyProtection="1"/>
    <xf numFmtId="164" fontId="12" fillId="4" borderId="6" xfId="3" applyFont="1" applyFill="1" applyBorder="1" applyProtection="1"/>
    <xf numFmtId="164" fontId="17" fillId="10" borderId="21" xfId="3" applyFont="1" applyFill="1" applyBorder="1" applyProtection="1">
      <protection locked="0"/>
    </xf>
    <xf numFmtId="0" fontId="8" fillId="0" borderId="0" xfId="0" applyFont="1" applyBorder="1" applyAlignment="1">
      <alignment horizontal="left" indent="4"/>
    </xf>
    <xf numFmtId="164" fontId="2" fillId="0" borderId="0" xfId="3" applyFont="1" applyBorder="1" applyAlignment="1">
      <alignment horizontal="left" indent="6"/>
    </xf>
    <xf numFmtId="0" fontId="12" fillId="0" borderId="0" xfId="0" applyFont="1" applyBorder="1" applyAlignment="1">
      <alignment horizontal="left" indent="6"/>
    </xf>
    <xf numFmtId="0" fontId="12" fillId="0" borderId="9" xfId="0" applyFont="1" applyBorder="1" applyAlignment="1">
      <alignment horizontal="left" indent="6"/>
    </xf>
    <xf numFmtId="10" fontId="12" fillId="0" borderId="19" xfId="0" applyNumberFormat="1" applyFont="1" applyBorder="1" applyAlignment="1" applyProtection="1">
      <alignment horizontal="center"/>
    </xf>
    <xf numFmtId="10" fontId="12" fillId="0" borderId="20" xfId="0" applyNumberFormat="1" applyFont="1" applyBorder="1" applyAlignment="1" applyProtection="1">
      <alignment horizontal="center"/>
    </xf>
    <xf numFmtId="0" fontId="12" fillId="0" borderId="1" xfId="0" applyFont="1" applyBorder="1"/>
    <xf numFmtId="0" fontId="8" fillId="11" borderId="3" xfId="0" applyFont="1" applyFill="1" applyBorder="1"/>
    <xf numFmtId="0" fontId="8" fillId="11" borderId="4" xfId="0" applyFont="1" applyFill="1" applyBorder="1"/>
    <xf numFmtId="9" fontId="12" fillId="11" borderId="7" xfId="2" applyFont="1" applyFill="1" applyBorder="1"/>
    <xf numFmtId="9" fontId="8" fillId="11" borderId="4" xfId="2" applyFont="1" applyFill="1" applyBorder="1"/>
    <xf numFmtId="164" fontId="12" fillId="3" borderId="6" xfId="3" applyFont="1" applyFill="1" applyBorder="1" applyProtection="1"/>
    <xf numFmtId="164" fontId="17" fillId="3" borderId="17" xfId="3" applyFont="1" applyFill="1" applyBorder="1" applyProtection="1">
      <protection locked="0"/>
    </xf>
    <xf numFmtId="0" fontId="8" fillId="12" borderId="3" xfId="0" applyFont="1" applyFill="1" applyBorder="1"/>
    <xf numFmtId="0" fontId="8" fillId="12" borderId="4" xfId="0" applyFont="1" applyFill="1" applyBorder="1"/>
    <xf numFmtId="164" fontId="8" fillId="12" borderId="4" xfId="3" applyFont="1" applyFill="1" applyBorder="1"/>
    <xf numFmtId="0" fontId="12" fillId="12" borderId="7" xfId="0" applyFont="1" applyFill="1" applyBorder="1"/>
    <xf numFmtId="164" fontId="12" fillId="12" borderId="6" xfId="3" applyFont="1" applyFill="1" applyBorder="1"/>
    <xf numFmtId="9" fontId="8" fillId="12" borderId="4" xfId="2" applyFont="1" applyFill="1" applyBorder="1"/>
    <xf numFmtId="9" fontId="12" fillId="12" borderId="7" xfId="2" applyFont="1" applyFill="1" applyBorder="1"/>
    <xf numFmtId="165" fontId="2" fillId="0" borderId="0" xfId="2" applyNumberFormat="1" applyFont="1" applyBorder="1" applyAlignment="1">
      <alignment horizontal="left" indent="6"/>
    </xf>
    <xf numFmtId="165" fontId="7" fillId="0" borderId="11" xfId="2" applyNumberFormat="1" applyFont="1" applyBorder="1"/>
    <xf numFmtId="164" fontId="12" fillId="12" borderId="6" xfId="3" applyFont="1" applyFill="1" applyBorder="1" applyProtection="1"/>
    <xf numFmtId="16" fontId="2" fillId="0" borderId="0" xfId="0" applyNumberFormat="1" applyFont="1" applyBorder="1"/>
    <xf numFmtId="16" fontId="2" fillId="3" borderId="0" xfId="0" applyNumberFormat="1" applyFont="1" applyFill="1" applyBorder="1"/>
    <xf numFmtId="0" fontId="7" fillId="0" borderId="11" xfId="0" applyFont="1" applyFill="1" applyBorder="1" applyAlignment="1" applyProtection="1">
      <alignment horizontal="left" indent="6"/>
      <protection locked="0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</cellXfs>
  <cellStyles count="4">
    <cellStyle name="Hyperlink" xfId="1" builtinId="8"/>
    <cellStyle name="Normal" xfId="0" builtinId="0"/>
    <cellStyle name="Porcentagem" xfId="2" builtinId="5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500063</xdr:colOff>
      <xdr:row>0</xdr:row>
      <xdr:rowOff>130968</xdr:rowOff>
    </xdr:from>
    <xdr:to>
      <xdr:col>5</xdr:col>
      <xdr:colOff>569595</xdr:colOff>
      <xdr:row>1</xdr:row>
      <xdr:rowOff>238123</xdr:rowOff>
    </xdr:to>
    <xdr:sp macro="" textlink="">
      <xdr:nvSpPr>
        <xdr:cNvPr id="4" name="Seta: para a Direita Listrada 3">
          <a:extLst>
            <a:ext uri="{FF2B5EF4-FFF2-40B4-BE49-F238E27FC236}">
              <a16:creationId xmlns="" xmlns:a16="http://schemas.microsoft.com/office/drawing/2014/main" id="{E290018D-133D-41EF-AC29-56F791516E51}"/>
            </a:ext>
          </a:extLst>
        </xdr:cNvPr>
        <xdr:cNvSpPr/>
      </xdr:nvSpPr>
      <xdr:spPr bwMode="auto">
        <a:xfrm flipV="1">
          <a:off x="5036344" y="130968"/>
          <a:ext cx="641032" cy="273843"/>
        </a:xfrm>
        <a:prstGeom prst="stripedRightArrow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01"/>
  <sheetViews>
    <sheetView showGridLines="0" tabSelected="1" zoomScale="85" zoomScaleNormal="85" workbookViewId="0">
      <pane xSplit="3" ySplit="6" topLeftCell="D13" activePane="bottomRight" state="frozen"/>
      <selection pane="topRight" activeCell="C1" sqref="C1"/>
      <selection pane="bottomLeft" activeCell="A7" sqref="A7"/>
      <selection pane="bottomRight" activeCell="C43" sqref="C43"/>
    </sheetView>
  </sheetViews>
  <sheetFormatPr defaultColWidth="0" defaultRowHeight="12" outlineLevelRow="1"/>
  <cols>
    <col min="1" max="1" width="2.42578125" style="1" customWidth="1"/>
    <col min="2" max="2" width="10.5703125" style="1" customWidth="1"/>
    <col min="3" max="3" width="43.5703125" style="5" bestFit="1" customWidth="1"/>
    <col min="4" max="4" width="22" style="5" customWidth="1"/>
    <col min="5" max="5" width="8.5703125" style="1" customWidth="1"/>
    <col min="6" max="6" width="10.28515625" style="1" bestFit="1" customWidth="1"/>
    <col min="7" max="7" width="10.42578125" style="1" customWidth="1"/>
    <col min="8" max="11" width="12.28515625" style="1" bestFit="1" customWidth="1"/>
    <col min="12" max="17" width="12.7109375" style="1" bestFit="1" customWidth="1"/>
    <col min="18" max="18" width="0.5703125" style="1" customWidth="1"/>
    <col min="19" max="19" width="12.7109375" style="10" customWidth="1"/>
    <col min="20" max="20" width="5.7109375" style="16" customWidth="1"/>
    <col min="21" max="16384" width="0" style="1" hidden="1"/>
  </cols>
  <sheetData>
    <row r="1" spans="2:21" ht="12.75" thickBot="1"/>
    <row r="2" spans="2:21" ht="18.75" customHeight="1" thickTop="1" thickBot="1">
      <c r="F2" s="121"/>
      <c r="G2" s="135" t="s">
        <v>58</v>
      </c>
      <c r="H2" s="136"/>
      <c r="I2" s="137"/>
      <c r="J2" s="81"/>
    </row>
    <row r="3" spans="2:21" ht="9.75" customHeight="1" thickTop="1" thickBot="1"/>
    <row r="4" spans="2:21" s="5" customFormat="1" ht="24" customHeight="1" thickBot="1">
      <c r="B4" s="54"/>
      <c r="C4" s="54"/>
      <c r="D4" s="55"/>
      <c r="E4" s="55" t="s">
        <v>19</v>
      </c>
      <c r="F4" s="55"/>
      <c r="G4" s="56"/>
      <c r="H4" s="55"/>
      <c r="I4" s="55"/>
      <c r="J4" s="55"/>
      <c r="K4" s="55"/>
      <c r="L4" s="55"/>
      <c r="M4" s="56"/>
      <c r="N4" s="56"/>
      <c r="O4" s="56"/>
      <c r="P4" s="56"/>
      <c r="Q4" s="56"/>
      <c r="R4" s="56"/>
      <c r="S4" s="74"/>
      <c r="T4" s="15"/>
    </row>
    <row r="5" spans="2:21" s="5" customFormat="1" ht="10.5" customHeight="1" thickBot="1">
      <c r="D5" s="19"/>
      <c r="E5" s="19"/>
      <c r="F5" s="19"/>
      <c r="G5" s="19"/>
      <c r="H5" s="19"/>
      <c r="I5" s="19"/>
      <c r="J5" s="19"/>
      <c r="K5" s="19"/>
      <c r="L5" s="19"/>
      <c r="S5" s="10"/>
      <c r="T5" s="15"/>
    </row>
    <row r="6" spans="2:21" s="5" customFormat="1" ht="12.75" thickBot="1">
      <c r="B6" s="57"/>
      <c r="C6" s="57" t="s">
        <v>11</v>
      </c>
      <c r="D6" s="58" t="s">
        <v>45</v>
      </c>
      <c r="E6" s="58" t="s">
        <v>46</v>
      </c>
      <c r="F6" s="59" t="s">
        <v>33</v>
      </c>
      <c r="G6" s="59" t="s">
        <v>34</v>
      </c>
      <c r="H6" s="59" t="s">
        <v>35</v>
      </c>
      <c r="I6" s="59" t="s">
        <v>36</v>
      </c>
      <c r="J6" s="59" t="s">
        <v>37</v>
      </c>
      <c r="K6" s="59" t="s">
        <v>38</v>
      </c>
      <c r="L6" s="59" t="s">
        <v>39</v>
      </c>
      <c r="M6" s="59" t="s">
        <v>40</v>
      </c>
      <c r="N6" s="59" t="s">
        <v>41</v>
      </c>
      <c r="O6" s="59" t="s">
        <v>42</v>
      </c>
      <c r="P6" s="59" t="s">
        <v>43</v>
      </c>
      <c r="Q6" s="59" t="s">
        <v>44</v>
      </c>
      <c r="R6" s="72"/>
      <c r="S6" s="60" t="s">
        <v>21</v>
      </c>
      <c r="T6" s="15"/>
      <c r="U6" s="6"/>
    </row>
    <row r="7" spans="2:21" ht="12.75" thickBot="1">
      <c r="C7" s="20"/>
      <c r="D7" s="21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75"/>
      <c r="U7" s="3"/>
    </row>
    <row r="8" spans="2:21" s="5" customFormat="1" ht="12.75" thickBot="1">
      <c r="C8" s="41" t="s">
        <v>49</v>
      </c>
      <c r="D8" s="42"/>
      <c r="E8" s="42"/>
      <c r="F8" s="68">
        <f t="shared" ref="F8:Q8" si="0">F17+F10</f>
        <v>0</v>
      </c>
      <c r="G8" s="68">
        <f t="shared" si="0"/>
        <v>0</v>
      </c>
      <c r="H8" s="68">
        <f t="shared" si="0"/>
        <v>0</v>
      </c>
      <c r="I8" s="68">
        <f t="shared" si="0"/>
        <v>0</v>
      </c>
      <c r="J8" s="68">
        <f t="shared" si="0"/>
        <v>0</v>
      </c>
      <c r="K8" s="68">
        <f t="shared" si="0"/>
        <v>0</v>
      </c>
      <c r="L8" s="68">
        <f t="shared" si="0"/>
        <v>0</v>
      </c>
      <c r="M8" s="68">
        <f t="shared" si="0"/>
        <v>0</v>
      </c>
      <c r="N8" s="68">
        <f t="shared" si="0"/>
        <v>0</v>
      </c>
      <c r="O8" s="68">
        <f t="shared" si="0"/>
        <v>0</v>
      </c>
      <c r="P8" s="68">
        <f t="shared" si="0"/>
        <v>0</v>
      </c>
      <c r="Q8" s="68">
        <f t="shared" si="0"/>
        <v>0</v>
      </c>
      <c r="R8" s="68"/>
      <c r="S8" s="69">
        <f>SUM(F8:Q8)</f>
        <v>0</v>
      </c>
      <c r="T8" s="15"/>
      <c r="U8" s="6"/>
    </row>
    <row r="9" spans="2:21" ht="12.75" thickBot="1">
      <c r="C9" s="20"/>
      <c r="D9" s="21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75"/>
      <c r="U9" s="3"/>
    </row>
    <row r="10" spans="2:21">
      <c r="C10" s="34" t="s">
        <v>0</v>
      </c>
      <c r="D10" s="35"/>
      <c r="E10" s="36"/>
      <c r="F10" s="79">
        <f>SUM(F12:F15)</f>
        <v>0</v>
      </c>
      <c r="G10" s="79">
        <f t="shared" ref="G10:M10" si="1">SUM(G12:G15)</f>
        <v>0</v>
      </c>
      <c r="H10" s="79">
        <f t="shared" si="1"/>
        <v>0</v>
      </c>
      <c r="I10" s="79">
        <f t="shared" si="1"/>
        <v>0</v>
      </c>
      <c r="J10" s="79">
        <f>SUM(J12:J15)</f>
        <v>0</v>
      </c>
      <c r="K10" s="79">
        <f t="shared" si="1"/>
        <v>0</v>
      </c>
      <c r="L10" s="79">
        <f t="shared" si="1"/>
        <v>0</v>
      </c>
      <c r="M10" s="79">
        <f t="shared" si="1"/>
        <v>0</v>
      </c>
      <c r="N10" s="79">
        <f>SUM(N12:N15)</f>
        <v>0</v>
      </c>
      <c r="O10" s="79">
        <f>SUM(O12:O15)</f>
        <v>0</v>
      </c>
      <c r="P10" s="79">
        <f>SUM(P12:P15)</f>
        <v>0</v>
      </c>
      <c r="Q10" s="79">
        <f>SUM(Q12:Q15)</f>
        <v>0</v>
      </c>
      <c r="R10" s="37"/>
      <c r="S10" s="93">
        <f>SUM(F10:Q10)</f>
        <v>0</v>
      </c>
      <c r="U10" s="3"/>
    </row>
    <row r="11" spans="2:21" s="16" customFormat="1" ht="12.75" outlineLevel="1" thickBot="1">
      <c r="C11" s="70"/>
      <c r="D11" s="17"/>
      <c r="E11" s="66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71"/>
      <c r="S11" s="94"/>
    </row>
    <row r="12" spans="2:21" ht="13.5" outlineLevel="1" thickTop="1" thickBot="1">
      <c r="C12" s="33"/>
      <c r="D12" s="22"/>
      <c r="E12" s="23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2"/>
      <c r="R12" s="61"/>
      <c r="S12" s="95">
        <f t="shared" ref="S12:S82" si="2">SUM(F12:Q12)</f>
        <v>0</v>
      </c>
      <c r="U12" s="3"/>
    </row>
    <row r="13" spans="2:21" ht="13.5" outlineLevel="1" thickTop="1" thickBot="1">
      <c r="C13" s="33"/>
      <c r="D13" s="22"/>
      <c r="E13" s="23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2"/>
      <c r="R13" s="61"/>
      <c r="S13" s="95">
        <f t="shared" si="2"/>
        <v>0</v>
      </c>
      <c r="U13" s="3"/>
    </row>
    <row r="14" spans="2:21" ht="13.5" outlineLevel="1" thickTop="1" thickBot="1">
      <c r="C14" s="33"/>
      <c r="D14" s="22"/>
      <c r="E14" s="2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2"/>
      <c r="R14" s="61"/>
      <c r="S14" s="95">
        <f t="shared" si="2"/>
        <v>0</v>
      </c>
      <c r="U14" s="3"/>
    </row>
    <row r="15" spans="2:21" ht="13.5" outlineLevel="1" thickTop="1" thickBot="1">
      <c r="C15" s="33"/>
      <c r="D15" s="22"/>
      <c r="E15" s="2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2"/>
      <c r="R15" s="61"/>
      <c r="S15" s="96">
        <f t="shared" si="2"/>
        <v>0</v>
      </c>
      <c r="U15" s="3"/>
    </row>
    <row r="16" spans="2:21" ht="13.5" thickTop="1" thickBot="1">
      <c r="C16" s="32"/>
      <c r="D16" s="21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14"/>
      <c r="S16" s="97"/>
      <c r="U16" s="3"/>
    </row>
    <row r="17" spans="3:21" ht="12.75" thickBot="1">
      <c r="C17" s="34" t="s">
        <v>51</v>
      </c>
      <c r="D17" s="35"/>
      <c r="E17" s="36"/>
      <c r="F17" s="79">
        <f t="shared" ref="F17:Q17" si="3">F19+F23</f>
        <v>0</v>
      </c>
      <c r="G17" s="79">
        <f t="shared" si="3"/>
        <v>0</v>
      </c>
      <c r="H17" s="79">
        <f t="shared" si="3"/>
        <v>0</v>
      </c>
      <c r="I17" s="79">
        <f t="shared" si="3"/>
        <v>0</v>
      </c>
      <c r="J17" s="79">
        <f t="shared" si="3"/>
        <v>0</v>
      </c>
      <c r="K17" s="79">
        <f t="shared" si="3"/>
        <v>0</v>
      </c>
      <c r="L17" s="79">
        <f t="shared" si="3"/>
        <v>0</v>
      </c>
      <c r="M17" s="79">
        <f t="shared" si="3"/>
        <v>0</v>
      </c>
      <c r="N17" s="79">
        <f t="shared" si="3"/>
        <v>0</v>
      </c>
      <c r="O17" s="79">
        <f t="shared" si="3"/>
        <v>0</v>
      </c>
      <c r="P17" s="79">
        <f t="shared" si="3"/>
        <v>0</v>
      </c>
      <c r="Q17" s="79">
        <f t="shared" si="3"/>
        <v>0</v>
      </c>
      <c r="R17" s="37"/>
      <c r="S17" s="98">
        <f t="shared" si="2"/>
        <v>0</v>
      </c>
      <c r="U17" s="3"/>
    </row>
    <row r="18" spans="3:21" ht="12.75" outlineLevel="1" thickBot="1"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S18" s="99"/>
    </row>
    <row r="19" spans="3:21" ht="12.75" outlineLevel="1" thickBot="1">
      <c r="C19" s="31" t="s">
        <v>47</v>
      </c>
      <c r="D19" s="25"/>
      <c r="E19" s="26"/>
      <c r="F19" s="85">
        <f>F21</f>
        <v>0</v>
      </c>
      <c r="G19" s="85">
        <f t="shared" ref="G19:Q19" si="4">G21</f>
        <v>0</v>
      </c>
      <c r="H19" s="85">
        <f t="shared" si="4"/>
        <v>0</v>
      </c>
      <c r="I19" s="85">
        <f t="shared" si="4"/>
        <v>0</v>
      </c>
      <c r="J19" s="85">
        <f t="shared" si="4"/>
        <v>0</v>
      </c>
      <c r="K19" s="85">
        <f t="shared" si="4"/>
        <v>0</v>
      </c>
      <c r="L19" s="85">
        <f t="shared" si="4"/>
        <v>0</v>
      </c>
      <c r="M19" s="85">
        <f t="shared" si="4"/>
        <v>0</v>
      </c>
      <c r="N19" s="85">
        <f t="shared" si="4"/>
        <v>0</v>
      </c>
      <c r="O19" s="85">
        <f t="shared" si="4"/>
        <v>0</v>
      </c>
      <c r="P19" s="85">
        <f t="shared" si="4"/>
        <v>0</v>
      </c>
      <c r="Q19" s="85">
        <f t="shared" si="4"/>
        <v>0</v>
      </c>
      <c r="R19" s="18"/>
      <c r="S19" s="107">
        <f t="shared" si="2"/>
        <v>0</v>
      </c>
      <c r="U19" s="3"/>
    </row>
    <row r="20" spans="3:21" s="16" customFormat="1" ht="12.75" outlineLevel="1" thickBot="1">
      <c r="C20" s="65"/>
      <c r="D20" s="17"/>
      <c r="E20" s="6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67"/>
      <c r="S20" s="94"/>
    </row>
    <row r="21" spans="3:21" ht="13.5" outlineLevel="1" thickTop="1" thickBot="1">
      <c r="C21" s="33"/>
      <c r="D21" s="22"/>
      <c r="E21" s="23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61"/>
      <c r="S21" s="96">
        <f t="shared" si="2"/>
        <v>0</v>
      </c>
      <c r="U21" s="3"/>
    </row>
    <row r="22" spans="3:21" s="16" customFormat="1" ht="13.5" outlineLevel="1" thickTop="1" thickBot="1">
      <c r="C22" s="62"/>
      <c r="D22" s="63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64"/>
      <c r="S22" s="100"/>
    </row>
    <row r="23" spans="3:21" ht="12.75" outlineLevel="1" thickBot="1">
      <c r="C23" s="31" t="s">
        <v>48</v>
      </c>
      <c r="D23" s="25"/>
      <c r="E23" s="26"/>
      <c r="F23" s="85">
        <f t="shared" ref="F23:Q23" si="5">SUM(F25:F28)</f>
        <v>0</v>
      </c>
      <c r="G23" s="85">
        <f t="shared" si="5"/>
        <v>0</v>
      </c>
      <c r="H23" s="85">
        <f t="shared" si="5"/>
        <v>0</v>
      </c>
      <c r="I23" s="85">
        <f t="shared" si="5"/>
        <v>0</v>
      </c>
      <c r="J23" s="85">
        <f t="shared" si="5"/>
        <v>0</v>
      </c>
      <c r="K23" s="85">
        <f t="shared" si="5"/>
        <v>0</v>
      </c>
      <c r="L23" s="85">
        <f t="shared" si="5"/>
        <v>0</v>
      </c>
      <c r="M23" s="85">
        <f t="shared" si="5"/>
        <v>0</v>
      </c>
      <c r="N23" s="85">
        <f t="shared" si="5"/>
        <v>0</v>
      </c>
      <c r="O23" s="85">
        <f t="shared" si="5"/>
        <v>0</v>
      </c>
      <c r="P23" s="85">
        <f t="shared" si="5"/>
        <v>0</v>
      </c>
      <c r="Q23" s="85">
        <f t="shared" si="5"/>
        <v>0</v>
      </c>
      <c r="R23" s="18"/>
      <c r="S23" s="107">
        <f t="shared" si="2"/>
        <v>0</v>
      </c>
      <c r="U23" s="3"/>
    </row>
    <row r="24" spans="3:21" s="16" customFormat="1" ht="12.75" outlineLevel="1" thickBot="1">
      <c r="C24" s="65"/>
      <c r="D24" s="17"/>
      <c r="E24" s="6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67"/>
      <c r="S24" s="94"/>
    </row>
    <row r="25" spans="3:21" ht="13.5" outlineLevel="1" thickTop="1" thickBot="1">
      <c r="C25" s="33"/>
      <c r="D25" s="22"/>
      <c r="E25" s="23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61"/>
      <c r="S25" s="95">
        <f t="shared" si="2"/>
        <v>0</v>
      </c>
      <c r="U25" s="3"/>
    </row>
    <row r="26" spans="3:21" ht="13.5" outlineLevel="1" thickTop="1" thickBot="1">
      <c r="C26" s="33"/>
      <c r="D26" s="22"/>
      <c r="E26" s="23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61"/>
      <c r="S26" s="95"/>
      <c r="U26" s="3"/>
    </row>
    <row r="27" spans="3:21" ht="13.5" outlineLevel="1" thickTop="1" thickBot="1">
      <c r="C27" s="33"/>
      <c r="D27" s="22"/>
      <c r="E27" s="23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61"/>
      <c r="S27" s="95">
        <f t="shared" si="2"/>
        <v>0</v>
      </c>
      <c r="U27" s="3"/>
    </row>
    <row r="28" spans="3:21" ht="13.5" outlineLevel="1" thickTop="1" thickBot="1">
      <c r="C28" s="33"/>
      <c r="D28" s="22"/>
      <c r="E28" s="23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61"/>
      <c r="S28" s="96">
        <f t="shared" si="2"/>
        <v>0</v>
      </c>
      <c r="U28" s="3"/>
    </row>
    <row r="29" spans="3:21" ht="13.5" thickTop="1" thickBot="1">
      <c r="C29" s="20"/>
      <c r="D29" s="2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75"/>
      <c r="U29" s="3"/>
    </row>
    <row r="30" spans="3:21" s="5" customFormat="1" ht="12.75" thickBot="1">
      <c r="C30" s="41" t="s">
        <v>50</v>
      </c>
      <c r="D30" s="42"/>
      <c r="E30" s="42"/>
      <c r="F30" s="68">
        <f t="shared" ref="F30:Q30" si="6">F34+F132</f>
        <v>0</v>
      </c>
      <c r="G30" s="68">
        <f t="shared" si="6"/>
        <v>0</v>
      </c>
      <c r="H30" s="68">
        <f t="shared" si="6"/>
        <v>0</v>
      </c>
      <c r="I30" s="68">
        <f t="shared" si="6"/>
        <v>0</v>
      </c>
      <c r="J30" s="68">
        <f t="shared" si="6"/>
        <v>0</v>
      </c>
      <c r="K30" s="68">
        <f t="shared" si="6"/>
        <v>0</v>
      </c>
      <c r="L30" s="68">
        <f t="shared" si="6"/>
        <v>0</v>
      </c>
      <c r="M30" s="68">
        <f t="shared" si="6"/>
        <v>0</v>
      </c>
      <c r="N30" s="68">
        <f t="shared" si="6"/>
        <v>0</v>
      </c>
      <c r="O30" s="68">
        <f t="shared" si="6"/>
        <v>0</v>
      </c>
      <c r="P30" s="68">
        <f t="shared" si="6"/>
        <v>0</v>
      </c>
      <c r="Q30" s="68">
        <f t="shared" si="6"/>
        <v>0</v>
      </c>
      <c r="R30" s="68"/>
      <c r="S30" s="69">
        <f t="shared" si="2"/>
        <v>0</v>
      </c>
      <c r="T30" s="15"/>
      <c r="U30" s="6"/>
    </row>
    <row r="31" spans="3:21" s="5" customFormat="1" ht="12.75" thickBot="1"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76"/>
      <c r="T31" s="15"/>
      <c r="U31" s="6"/>
    </row>
    <row r="32" spans="3:21" s="5" customFormat="1" ht="12.75" thickBot="1">
      <c r="C32" s="38" t="s">
        <v>22</v>
      </c>
      <c r="D32" s="39"/>
      <c r="E32" s="39"/>
      <c r="F32" s="88"/>
      <c r="G32" s="89">
        <f>IF($F$34&lt;&gt;0,G34/$F$34-1,0)</f>
        <v>0</v>
      </c>
      <c r="H32" s="89">
        <f>IF($G$34&lt;&gt;0,H34/$G$34-1,0)</f>
        <v>0</v>
      </c>
      <c r="I32" s="89">
        <f>IF($H$34&lt;&gt;0,I34/$H$34-1,0)</f>
        <v>0</v>
      </c>
      <c r="J32" s="89">
        <f>IF($I$34&lt;&gt;0,J34/$I$34-1,0)</f>
        <v>0</v>
      </c>
      <c r="K32" s="89">
        <f>IF($J$34&lt;&gt;0,K34/$J$34-1,0)</f>
        <v>0</v>
      </c>
      <c r="L32" s="89">
        <f>IF($K$34&lt;&gt;0,L34/$K$34-1,0)</f>
        <v>0</v>
      </c>
      <c r="M32" s="89">
        <f>IF($L$34&lt;&gt;0,M34/$L$34-1,0)</f>
        <v>0</v>
      </c>
      <c r="N32" s="89">
        <f>IF($M$34&lt;&gt;0,N34/$M$34-1,0)</f>
        <v>0</v>
      </c>
      <c r="O32" s="89">
        <f>IF($N$34&lt;&gt;0,O34/$N$34-1,0)</f>
        <v>0</v>
      </c>
      <c r="P32" s="89">
        <f>IF($O$34&lt;&gt;0,P34/$O$34-1,0)</f>
        <v>0</v>
      </c>
      <c r="Q32" s="89">
        <f>IF($P$34&lt;&gt;0,Q34/$P$34-1,0)</f>
        <v>0</v>
      </c>
      <c r="R32" s="40"/>
      <c r="S32" s="105">
        <f>-1+(1+G32)*(1+H32)*(1+I32)*(1+J32)*(1+K32)*(1+L32)*(1+M32)*(1+N32)*(1+O32)*(1+P32)*(1+Q32)</f>
        <v>0</v>
      </c>
      <c r="T32" s="15"/>
      <c r="U32" s="6"/>
    </row>
    <row r="33" spans="2:21" s="5" customFormat="1" ht="12.75" thickBot="1"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8"/>
      <c r="S33" s="101"/>
      <c r="T33" s="15"/>
      <c r="U33" s="6"/>
    </row>
    <row r="34" spans="2:21" ht="12.75" thickBot="1">
      <c r="C34" s="34"/>
      <c r="D34" s="35"/>
      <c r="E34" s="36"/>
      <c r="F34" s="79">
        <f t="shared" ref="F34:Q34" si="7">SUM(F36,F55,F63,F79,F91,F100,F112,F121)</f>
        <v>0</v>
      </c>
      <c r="G34" s="79">
        <f t="shared" si="7"/>
        <v>0</v>
      </c>
      <c r="H34" s="79">
        <f t="shared" si="7"/>
        <v>0</v>
      </c>
      <c r="I34" s="79">
        <f t="shared" si="7"/>
        <v>0</v>
      </c>
      <c r="J34" s="79">
        <f t="shared" si="7"/>
        <v>0</v>
      </c>
      <c r="K34" s="79">
        <f t="shared" si="7"/>
        <v>0</v>
      </c>
      <c r="L34" s="79">
        <f t="shared" si="7"/>
        <v>0</v>
      </c>
      <c r="M34" s="79">
        <f t="shared" si="7"/>
        <v>0</v>
      </c>
      <c r="N34" s="79">
        <f t="shared" si="7"/>
        <v>0</v>
      </c>
      <c r="O34" s="79">
        <f t="shared" si="7"/>
        <v>0</v>
      </c>
      <c r="P34" s="79">
        <f t="shared" si="7"/>
        <v>0</v>
      </c>
      <c r="Q34" s="79">
        <f t="shared" si="7"/>
        <v>0</v>
      </c>
      <c r="R34" s="37"/>
      <c r="S34" s="106">
        <f t="shared" si="2"/>
        <v>0</v>
      </c>
      <c r="U34" s="3"/>
    </row>
    <row r="35" spans="2:21" ht="12.75" thickBot="1"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S35" s="99"/>
    </row>
    <row r="36" spans="2:21" ht="12.75" thickBot="1">
      <c r="C36" s="31" t="s">
        <v>52</v>
      </c>
      <c r="D36" s="25"/>
      <c r="E36" s="26"/>
      <c r="F36" s="85">
        <f t="shared" ref="F36:Q36" si="8">SUM(F38:F53)</f>
        <v>0</v>
      </c>
      <c r="G36" s="85">
        <f t="shared" si="8"/>
        <v>0</v>
      </c>
      <c r="H36" s="85">
        <f t="shared" si="8"/>
        <v>0</v>
      </c>
      <c r="I36" s="85">
        <f t="shared" si="8"/>
        <v>0</v>
      </c>
      <c r="J36" s="85">
        <f t="shared" si="8"/>
        <v>0</v>
      </c>
      <c r="K36" s="85">
        <f t="shared" si="8"/>
        <v>0</v>
      </c>
      <c r="L36" s="85">
        <f t="shared" si="8"/>
        <v>0</v>
      </c>
      <c r="M36" s="85">
        <f t="shared" si="8"/>
        <v>0</v>
      </c>
      <c r="N36" s="85">
        <f t="shared" si="8"/>
        <v>0</v>
      </c>
      <c r="O36" s="85">
        <f t="shared" si="8"/>
        <v>0</v>
      </c>
      <c r="P36" s="85">
        <f t="shared" si="8"/>
        <v>0</v>
      </c>
      <c r="Q36" s="85">
        <f t="shared" si="8"/>
        <v>0</v>
      </c>
      <c r="R36" s="18"/>
      <c r="S36" s="107">
        <f t="shared" si="2"/>
        <v>0</v>
      </c>
      <c r="U36" s="3"/>
    </row>
    <row r="37" spans="2:21" ht="12.75" outlineLevel="1" thickBot="1"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S37" s="102"/>
    </row>
    <row r="38" spans="2:21" ht="13.5" outlineLevel="1" thickTop="1" thickBot="1">
      <c r="B38" s="132"/>
      <c r="C38" s="33"/>
      <c r="D38" s="22"/>
      <c r="E38" s="23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61"/>
      <c r="S38" s="95">
        <f t="shared" si="2"/>
        <v>0</v>
      </c>
      <c r="U38" s="3"/>
    </row>
    <row r="39" spans="2:21" ht="13.5" outlineLevel="1" thickTop="1" thickBot="1">
      <c r="B39" s="132"/>
      <c r="C39" s="33"/>
      <c r="D39" s="22"/>
      <c r="E39" s="23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61"/>
      <c r="S39" s="95">
        <f t="shared" si="2"/>
        <v>0</v>
      </c>
      <c r="U39" s="3"/>
    </row>
    <row r="40" spans="2:21" ht="13.5" outlineLevel="1" thickTop="1" thickBot="1">
      <c r="B40" s="132"/>
      <c r="C40" s="32"/>
      <c r="D40" s="2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61"/>
      <c r="S40" s="103">
        <f t="shared" si="2"/>
        <v>0</v>
      </c>
      <c r="U40" s="3"/>
    </row>
    <row r="41" spans="2:21" ht="13.5" outlineLevel="1" thickTop="1" thickBot="1">
      <c r="B41" s="132"/>
      <c r="C41" s="33"/>
      <c r="D41" s="22"/>
      <c r="E41" s="23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61"/>
      <c r="S41" s="95">
        <f t="shared" si="2"/>
        <v>0</v>
      </c>
      <c r="U41" s="3"/>
    </row>
    <row r="42" spans="2:21" ht="13.5" outlineLevel="1" thickTop="1" thickBot="1">
      <c r="B42" s="132"/>
      <c r="C42" s="32"/>
      <c r="D42" s="2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61"/>
      <c r="S42" s="103">
        <f t="shared" si="2"/>
        <v>0</v>
      </c>
      <c r="U42" s="3"/>
    </row>
    <row r="43" spans="2:21" ht="13.5" outlineLevel="1" thickTop="1" thickBot="1">
      <c r="B43" s="132"/>
      <c r="C43" s="33"/>
      <c r="D43" s="22"/>
      <c r="E43" s="23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61"/>
      <c r="S43" s="95">
        <f t="shared" si="2"/>
        <v>0</v>
      </c>
      <c r="U43" s="3"/>
    </row>
    <row r="44" spans="2:21" ht="13.5" outlineLevel="1" thickTop="1" thickBot="1">
      <c r="B44" s="132"/>
      <c r="C44" s="32"/>
      <c r="D44" s="2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61"/>
      <c r="S44" s="103">
        <f t="shared" si="2"/>
        <v>0</v>
      </c>
      <c r="U44" s="3"/>
    </row>
    <row r="45" spans="2:21" ht="13.5" outlineLevel="1" thickTop="1" thickBot="1">
      <c r="B45" s="132"/>
      <c r="C45" s="33"/>
      <c r="D45" s="22"/>
      <c r="E45" s="23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61"/>
      <c r="S45" s="95">
        <f t="shared" si="2"/>
        <v>0</v>
      </c>
      <c r="U45" s="3"/>
    </row>
    <row r="46" spans="2:21" ht="13.5" outlineLevel="1" thickTop="1" thickBot="1">
      <c r="B46" s="132"/>
      <c r="C46" s="32"/>
      <c r="D46" s="2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61"/>
      <c r="S46" s="103">
        <f t="shared" si="2"/>
        <v>0</v>
      </c>
      <c r="U46" s="3"/>
    </row>
    <row r="47" spans="2:21" ht="13.5" outlineLevel="1" thickTop="1" thickBot="1">
      <c r="C47" s="134"/>
      <c r="D47" s="22"/>
      <c r="E47" s="23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61"/>
      <c r="S47" s="95">
        <f t="shared" si="2"/>
        <v>0</v>
      </c>
      <c r="U47" s="3"/>
    </row>
    <row r="48" spans="2:21" ht="13.5" outlineLevel="1" thickTop="1" thickBot="1">
      <c r="B48" s="132"/>
      <c r="C48" s="32"/>
      <c r="D48" s="2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61"/>
      <c r="S48" s="103">
        <f t="shared" si="2"/>
        <v>0</v>
      </c>
      <c r="U48" s="3"/>
    </row>
    <row r="49" spans="2:21" ht="13.5" outlineLevel="1" thickTop="1" thickBot="1">
      <c r="C49" s="33"/>
      <c r="D49" s="22"/>
      <c r="E49" s="23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61"/>
      <c r="S49" s="95">
        <f t="shared" si="2"/>
        <v>0</v>
      </c>
      <c r="U49" s="3"/>
    </row>
    <row r="50" spans="2:21" ht="13.5" outlineLevel="1" thickTop="1" thickBot="1">
      <c r="C50" s="32"/>
      <c r="D50" s="2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61"/>
      <c r="S50" s="103">
        <f t="shared" si="2"/>
        <v>0</v>
      </c>
      <c r="U50" s="3"/>
    </row>
    <row r="51" spans="2:21" ht="13.5" outlineLevel="1" thickTop="1" thickBot="1">
      <c r="C51" s="33"/>
      <c r="D51" s="22"/>
      <c r="E51" s="23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61"/>
      <c r="S51" s="95">
        <f t="shared" si="2"/>
        <v>0</v>
      </c>
      <c r="U51" s="3"/>
    </row>
    <row r="52" spans="2:21" ht="13.5" outlineLevel="1" thickTop="1" thickBot="1">
      <c r="C52" s="33"/>
      <c r="D52" s="22"/>
      <c r="E52" s="23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61"/>
      <c r="S52" s="95">
        <f t="shared" si="2"/>
        <v>0</v>
      </c>
      <c r="U52" s="3"/>
    </row>
    <row r="53" spans="2:21" ht="13.5" outlineLevel="1" thickTop="1" thickBot="1">
      <c r="C53" s="33"/>
      <c r="D53" s="22"/>
      <c r="E53" s="23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61"/>
      <c r="S53" s="104">
        <f t="shared" si="2"/>
        <v>0</v>
      </c>
      <c r="U53" s="3"/>
    </row>
    <row r="54" spans="2:21" s="16" customFormat="1" ht="13.5" thickTop="1" thickBot="1">
      <c r="C54" s="62"/>
      <c r="D54" s="63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64"/>
      <c r="S54" s="100"/>
    </row>
    <row r="55" spans="2:21" ht="12.75" thickBot="1">
      <c r="C55" s="31" t="s">
        <v>59</v>
      </c>
      <c r="D55" s="25"/>
      <c r="E55" s="26"/>
      <c r="F55" s="85">
        <f t="shared" ref="F55:Q55" si="9">SUM(F57:F61)</f>
        <v>0</v>
      </c>
      <c r="G55" s="85">
        <f t="shared" si="9"/>
        <v>0</v>
      </c>
      <c r="H55" s="85">
        <f t="shared" si="9"/>
        <v>0</v>
      </c>
      <c r="I55" s="85">
        <f t="shared" si="9"/>
        <v>0</v>
      </c>
      <c r="J55" s="85">
        <f t="shared" si="9"/>
        <v>0</v>
      </c>
      <c r="K55" s="85">
        <f t="shared" si="9"/>
        <v>0</v>
      </c>
      <c r="L55" s="85">
        <f t="shared" si="9"/>
        <v>0</v>
      </c>
      <c r="M55" s="85">
        <f t="shared" si="9"/>
        <v>0</v>
      </c>
      <c r="N55" s="85">
        <f t="shared" si="9"/>
        <v>0</v>
      </c>
      <c r="O55" s="85">
        <f t="shared" si="9"/>
        <v>0</v>
      </c>
      <c r="P55" s="85">
        <f t="shared" si="9"/>
        <v>0</v>
      </c>
      <c r="Q55" s="85">
        <f t="shared" si="9"/>
        <v>0</v>
      </c>
      <c r="R55" s="18"/>
      <c r="S55" s="107">
        <f t="shared" si="2"/>
        <v>0</v>
      </c>
      <c r="U55" s="3"/>
    </row>
    <row r="56" spans="2:21" s="16" customFormat="1" ht="12.75" outlineLevel="1" thickBot="1">
      <c r="B56" s="133"/>
      <c r="C56" s="32"/>
      <c r="D56" s="17"/>
      <c r="E56" s="6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67"/>
      <c r="S56" s="94"/>
    </row>
    <row r="57" spans="2:21" ht="13.5" outlineLevel="1" thickTop="1" thickBot="1">
      <c r="B57" s="133"/>
      <c r="C57" s="32"/>
      <c r="D57" s="22"/>
      <c r="E57" s="23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61"/>
      <c r="S57" s="95">
        <f t="shared" si="2"/>
        <v>0</v>
      </c>
      <c r="U57" s="3"/>
    </row>
    <row r="58" spans="2:21" ht="13.5" outlineLevel="1" thickTop="1" thickBot="1">
      <c r="B58" s="132"/>
      <c r="C58" s="33"/>
      <c r="D58" s="22"/>
      <c r="E58" s="23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61"/>
      <c r="S58" s="95">
        <f t="shared" si="2"/>
        <v>0</v>
      </c>
      <c r="U58" s="3"/>
    </row>
    <row r="59" spans="2:21" ht="13.5" outlineLevel="1" thickTop="1" thickBot="1">
      <c r="C59" s="32"/>
      <c r="D59" s="2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61"/>
      <c r="S59" s="103">
        <f t="shared" si="2"/>
        <v>0</v>
      </c>
      <c r="U59" s="3"/>
    </row>
    <row r="60" spans="2:21" ht="13.5" outlineLevel="1" thickTop="1" thickBot="1">
      <c r="C60" s="33"/>
      <c r="D60" s="22"/>
      <c r="E60" s="23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61"/>
      <c r="S60" s="95">
        <f t="shared" si="2"/>
        <v>0</v>
      </c>
      <c r="U60" s="3"/>
    </row>
    <row r="61" spans="2:21" ht="13.5" outlineLevel="1" thickTop="1" thickBot="1">
      <c r="C61" s="33"/>
      <c r="D61" s="22"/>
      <c r="E61" s="23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61"/>
      <c r="S61" s="104">
        <f t="shared" si="2"/>
        <v>0</v>
      </c>
      <c r="U61" s="3"/>
    </row>
    <row r="62" spans="2:21" s="16" customFormat="1" ht="13.5" thickTop="1" thickBot="1">
      <c r="C62" s="62"/>
      <c r="D62" s="63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64"/>
      <c r="S62" s="100"/>
    </row>
    <row r="63" spans="2:21" ht="12.75" thickBot="1">
      <c r="C63" s="31" t="s">
        <v>54</v>
      </c>
      <c r="D63" s="25"/>
      <c r="E63" s="26"/>
      <c r="F63" s="85">
        <f t="shared" ref="F63:Q63" si="10">SUM(F65:F77)</f>
        <v>0</v>
      </c>
      <c r="G63" s="85">
        <f t="shared" si="10"/>
        <v>0</v>
      </c>
      <c r="H63" s="85">
        <f>SUM(H65:H77)</f>
        <v>0</v>
      </c>
      <c r="I63" s="85">
        <f t="shared" si="10"/>
        <v>0</v>
      </c>
      <c r="J63" s="85">
        <f t="shared" si="10"/>
        <v>0</v>
      </c>
      <c r="K63" s="85">
        <f t="shared" si="10"/>
        <v>0</v>
      </c>
      <c r="L63" s="85">
        <f t="shared" si="10"/>
        <v>0</v>
      </c>
      <c r="M63" s="85">
        <f t="shared" si="10"/>
        <v>0</v>
      </c>
      <c r="N63" s="85">
        <f t="shared" si="10"/>
        <v>0</v>
      </c>
      <c r="O63" s="85">
        <f t="shared" si="10"/>
        <v>0</v>
      </c>
      <c r="P63" s="85">
        <f t="shared" si="10"/>
        <v>0</v>
      </c>
      <c r="Q63" s="85">
        <f t="shared" si="10"/>
        <v>0</v>
      </c>
      <c r="R63" s="18"/>
      <c r="S63" s="107">
        <f t="shared" si="2"/>
        <v>0</v>
      </c>
      <c r="U63" s="3"/>
    </row>
    <row r="64" spans="2:21" s="16" customFormat="1" ht="12.75" outlineLevel="1" thickBot="1">
      <c r="C64" s="65"/>
      <c r="D64" s="17"/>
      <c r="E64" s="6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67"/>
      <c r="S64" s="94"/>
    </row>
    <row r="65" spans="3:21" ht="13.5" outlineLevel="1" thickTop="1" thickBot="1">
      <c r="C65" s="33"/>
      <c r="D65" s="22"/>
      <c r="E65" s="23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61"/>
      <c r="S65" s="95">
        <f t="shared" si="2"/>
        <v>0</v>
      </c>
      <c r="U65" s="3"/>
    </row>
    <row r="66" spans="3:21" ht="13.5" outlineLevel="1" thickTop="1" thickBot="1">
      <c r="C66" s="33"/>
      <c r="D66" s="22"/>
      <c r="E66" s="23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61"/>
      <c r="S66" s="95">
        <f t="shared" si="2"/>
        <v>0</v>
      </c>
      <c r="U66" s="3"/>
    </row>
    <row r="67" spans="3:21" ht="13.5" outlineLevel="1" thickTop="1" thickBot="1">
      <c r="C67" s="32"/>
      <c r="D67" s="2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61"/>
      <c r="S67" s="103">
        <f t="shared" si="2"/>
        <v>0</v>
      </c>
      <c r="U67" s="3"/>
    </row>
    <row r="68" spans="3:21" ht="13.5" outlineLevel="1" thickTop="1" thickBot="1">
      <c r="C68" s="33"/>
      <c r="D68" s="22"/>
      <c r="E68" s="23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61"/>
      <c r="S68" s="95">
        <f t="shared" si="2"/>
        <v>0</v>
      </c>
      <c r="U68" s="3"/>
    </row>
    <row r="69" spans="3:21" ht="13.5" outlineLevel="1" thickTop="1" thickBot="1">
      <c r="C69" s="32"/>
      <c r="D69" s="2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61"/>
      <c r="S69" s="103">
        <f t="shared" si="2"/>
        <v>0</v>
      </c>
      <c r="U69" s="3"/>
    </row>
    <row r="70" spans="3:21" ht="13.5" outlineLevel="1" thickTop="1" thickBot="1">
      <c r="C70" s="33"/>
      <c r="D70" s="22"/>
      <c r="E70" s="23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61"/>
      <c r="S70" s="95">
        <f t="shared" si="2"/>
        <v>0</v>
      </c>
      <c r="U70" s="3"/>
    </row>
    <row r="71" spans="3:21" ht="13.5" outlineLevel="1" thickTop="1" thickBot="1">
      <c r="C71" s="33"/>
      <c r="D71" s="22"/>
      <c r="E71" s="23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61"/>
      <c r="S71" s="95">
        <f t="shared" si="2"/>
        <v>0</v>
      </c>
      <c r="U71" s="3"/>
    </row>
    <row r="72" spans="3:21" ht="13.5" outlineLevel="1" thickTop="1" thickBot="1">
      <c r="C72" s="33"/>
      <c r="D72" s="22"/>
      <c r="E72" s="23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61"/>
      <c r="S72" s="95">
        <f t="shared" si="2"/>
        <v>0</v>
      </c>
      <c r="U72" s="3"/>
    </row>
    <row r="73" spans="3:21" ht="13.5" outlineLevel="1" thickTop="1" thickBot="1">
      <c r="C73" s="33"/>
      <c r="D73" s="22"/>
      <c r="E73" s="23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61"/>
      <c r="S73" s="95">
        <f t="shared" si="2"/>
        <v>0</v>
      </c>
      <c r="U73" s="3"/>
    </row>
    <row r="74" spans="3:21" ht="13.5" outlineLevel="1" thickTop="1" thickBot="1">
      <c r="C74" s="33"/>
      <c r="D74" s="22"/>
      <c r="E74" s="23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61"/>
      <c r="S74" s="95">
        <f t="shared" si="2"/>
        <v>0</v>
      </c>
      <c r="U74" s="3"/>
    </row>
    <row r="75" spans="3:21" ht="13.5" outlineLevel="1" thickTop="1" thickBot="1">
      <c r="C75" s="33"/>
      <c r="D75" s="22"/>
      <c r="E75" s="23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61"/>
      <c r="S75" s="95">
        <f t="shared" si="2"/>
        <v>0</v>
      </c>
      <c r="U75" s="3"/>
    </row>
    <row r="76" spans="3:21" ht="13.5" outlineLevel="1" thickTop="1" thickBot="1">
      <c r="C76" s="33"/>
      <c r="D76" s="22"/>
      <c r="E76" s="23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61"/>
      <c r="S76" s="95">
        <f t="shared" si="2"/>
        <v>0</v>
      </c>
      <c r="U76" s="3"/>
    </row>
    <row r="77" spans="3:21" ht="13.5" outlineLevel="1" thickTop="1" thickBot="1">
      <c r="C77" s="33"/>
      <c r="D77" s="22"/>
      <c r="E77" s="23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61"/>
      <c r="S77" s="104">
        <f t="shared" si="2"/>
        <v>0</v>
      </c>
      <c r="U77" s="3"/>
    </row>
    <row r="78" spans="3:21" s="16" customFormat="1" ht="13.5" thickTop="1" thickBot="1">
      <c r="C78" s="62"/>
      <c r="D78" s="63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64"/>
      <c r="S78" s="100"/>
    </row>
    <row r="79" spans="3:21" ht="12.75" thickBot="1">
      <c r="C79" s="31" t="s">
        <v>55</v>
      </c>
      <c r="D79" s="25"/>
      <c r="E79" s="26"/>
      <c r="F79" s="85">
        <f t="shared" ref="F79:Q79" si="11">SUM(F81:F89)</f>
        <v>0</v>
      </c>
      <c r="G79" s="85">
        <f t="shared" si="11"/>
        <v>0</v>
      </c>
      <c r="H79" s="85">
        <f>SUM(H81:H89)</f>
        <v>0</v>
      </c>
      <c r="I79" s="85">
        <f t="shared" si="11"/>
        <v>0</v>
      </c>
      <c r="J79" s="85">
        <f t="shared" si="11"/>
        <v>0</v>
      </c>
      <c r="K79" s="85">
        <f t="shared" si="11"/>
        <v>0</v>
      </c>
      <c r="L79" s="85">
        <f t="shared" si="11"/>
        <v>0</v>
      </c>
      <c r="M79" s="85">
        <f t="shared" si="11"/>
        <v>0</v>
      </c>
      <c r="N79" s="85">
        <f t="shared" si="11"/>
        <v>0</v>
      </c>
      <c r="O79" s="85">
        <f t="shared" si="11"/>
        <v>0</v>
      </c>
      <c r="P79" s="85">
        <f t="shared" si="11"/>
        <v>0</v>
      </c>
      <c r="Q79" s="85">
        <f t="shared" si="11"/>
        <v>0</v>
      </c>
      <c r="R79" s="18"/>
      <c r="S79" s="107">
        <f t="shared" si="2"/>
        <v>0</v>
      </c>
      <c r="U79" s="3"/>
    </row>
    <row r="80" spans="3:21" s="16" customFormat="1" ht="12.75" outlineLevel="1" thickBot="1">
      <c r="C80" s="65"/>
      <c r="D80" s="17"/>
      <c r="E80" s="6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67"/>
      <c r="S80" s="94"/>
    </row>
    <row r="81" spans="3:21" ht="13.5" outlineLevel="1" thickTop="1" thickBot="1">
      <c r="C81" s="33"/>
      <c r="D81" s="22"/>
      <c r="E81" s="23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61"/>
      <c r="S81" s="95">
        <f t="shared" si="2"/>
        <v>0</v>
      </c>
      <c r="U81" s="3"/>
    </row>
    <row r="82" spans="3:21" ht="13.5" outlineLevel="1" thickTop="1" thickBot="1">
      <c r="C82" s="33"/>
      <c r="D82" s="22"/>
      <c r="E82" s="23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61"/>
      <c r="S82" s="95">
        <f t="shared" si="2"/>
        <v>0</v>
      </c>
      <c r="U82" s="3"/>
    </row>
    <row r="83" spans="3:21" ht="13.5" outlineLevel="1" thickTop="1" thickBot="1">
      <c r="C83" s="32"/>
      <c r="D83" s="2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61"/>
      <c r="S83" s="103">
        <f t="shared" ref="S83:S130" si="12">SUM(F83:Q83)</f>
        <v>0</v>
      </c>
      <c r="U83" s="3"/>
    </row>
    <row r="84" spans="3:21" ht="13.5" outlineLevel="1" thickTop="1" thickBot="1">
      <c r="C84" s="33"/>
      <c r="D84" s="22"/>
      <c r="E84" s="23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61"/>
      <c r="S84" s="95">
        <f t="shared" si="12"/>
        <v>0</v>
      </c>
      <c r="U84" s="3"/>
    </row>
    <row r="85" spans="3:21" ht="13.5" outlineLevel="1" thickTop="1" thickBot="1">
      <c r="C85" s="32"/>
      <c r="D85" s="2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61"/>
      <c r="S85" s="103">
        <f t="shared" si="12"/>
        <v>0</v>
      </c>
      <c r="U85" s="3"/>
    </row>
    <row r="86" spans="3:21" ht="13.5" outlineLevel="1" thickTop="1" thickBot="1">
      <c r="C86" s="33"/>
      <c r="D86" s="22"/>
      <c r="E86" s="23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61"/>
      <c r="S86" s="95">
        <f t="shared" si="12"/>
        <v>0</v>
      </c>
      <c r="U86" s="3"/>
    </row>
    <row r="87" spans="3:21" ht="13.5" outlineLevel="1" thickTop="1" thickBot="1">
      <c r="C87" s="33"/>
      <c r="D87" s="22"/>
      <c r="E87" s="23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61"/>
      <c r="S87" s="95">
        <f t="shared" si="12"/>
        <v>0</v>
      </c>
      <c r="U87" s="3"/>
    </row>
    <row r="88" spans="3:21" ht="13.5" outlineLevel="1" thickTop="1" thickBot="1">
      <c r="C88" s="33"/>
      <c r="D88" s="22"/>
      <c r="E88" s="23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61"/>
      <c r="S88" s="95">
        <f t="shared" si="12"/>
        <v>0</v>
      </c>
      <c r="U88" s="3"/>
    </row>
    <row r="89" spans="3:21" ht="13.5" outlineLevel="1" thickTop="1" thickBot="1">
      <c r="C89" s="33"/>
      <c r="D89" s="22"/>
      <c r="E89" s="23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61"/>
      <c r="S89" s="104">
        <f t="shared" si="12"/>
        <v>0</v>
      </c>
      <c r="U89" s="3"/>
    </row>
    <row r="90" spans="3:21" s="16" customFormat="1" ht="13.5" thickTop="1" thickBot="1">
      <c r="C90" s="62"/>
      <c r="D90" s="63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64"/>
      <c r="S90" s="100"/>
    </row>
    <row r="91" spans="3:21" ht="12.75" thickBot="1">
      <c r="C91" s="31" t="s">
        <v>56</v>
      </c>
      <c r="D91" s="25"/>
      <c r="E91" s="26"/>
      <c r="F91" s="85">
        <f t="shared" ref="F91:Q91" si="13">SUM(F93:F98)</f>
        <v>0</v>
      </c>
      <c r="G91" s="85">
        <f t="shared" si="13"/>
        <v>0</v>
      </c>
      <c r="H91" s="85">
        <f t="shared" si="13"/>
        <v>0</v>
      </c>
      <c r="I91" s="85">
        <f>SUM(I93:I98)</f>
        <v>0</v>
      </c>
      <c r="J91" s="85">
        <f t="shared" si="13"/>
        <v>0</v>
      </c>
      <c r="K91" s="85">
        <f t="shared" si="13"/>
        <v>0</v>
      </c>
      <c r="L91" s="85">
        <f t="shared" si="13"/>
        <v>0</v>
      </c>
      <c r="M91" s="85">
        <f t="shared" si="13"/>
        <v>0</v>
      </c>
      <c r="N91" s="85">
        <f t="shared" si="13"/>
        <v>0</v>
      </c>
      <c r="O91" s="85">
        <f t="shared" si="13"/>
        <v>0</v>
      </c>
      <c r="P91" s="85">
        <f t="shared" si="13"/>
        <v>0</v>
      </c>
      <c r="Q91" s="85">
        <f t="shared" si="13"/>
        <v>0</v>
      </c>
      <c r="R91" s="18"/>
      <c r="S91" s="107">
        <f t="shared" si="12"/>
        <v>0</v>
      </c>
      <c r="U91" s="3"/>
    </row>
    <row r="92" spans="3:21" s="16" customFormat="1" ht="12.75" outlineLevel="1" thickBot="1">
      <c r="C92" s="65"/>
      <c r="D92" s="17"/>
      <c r="E92" s="6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67"/>
      <c r="S92" s="94"/>
    </row>
    <row r="93" spans="3:21" ht="13.5" outlineLevel="1" thickTop="1" thickBot="1">
      <c r="C93" s="33"/>
      <c r="D93" s="22"/>
      <c r="E93" s="23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61"/>
      <c r="S93" s="95">
        <f t="shared" si="12"/>
        <v>0</v>
      </c>
      <c r="U93" s="3"/>
    </row>
    <row r="94" spans="3:21" ht="13.5" outlineLevel="1" thickTop="1" thickBot="1">
      <c r="C94" s="33"/>
      <c r="D94" s="22"/>
      <c r="E94" s="23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61"/>
      <c r="S94" s="95">
        <f t="shared" si="12"/>
        <v>0</v>
      </c>
      <c r="U94" s="3"/>
    </row>
    <row r="95" spans="3:21" ht="13.5" outlineLevel="1" thickTop="1" thickBot="1">
      <c r="C95" s="32"/>
      <c r="D95" s="2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61"/>
      <c r="S95" s="95">
        <f t="shared" si="12"/>
        <v>0</v>
      </c>
      <c r="U95" s="3"/>
    </row>
    <row r="96" spans="3:21" ht="13.5" outlineLevel="1" thickTop="1" thickBot="1">
      <c r="C96" s="33"/>
      <c r="D96" s="22"/>
      <c r="E96" s="23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61"/>
      <c r="S96" s="95">
        <f t="shared" si="12"/>
        <v>0</v>
      </c>
      <c r="U96" s="3"/>
    </row>
    <row r="97" spans="3:21" ht="13.5" outlineLevel="1" thickTop="1" thickBot="1">
      <c r="C97" s="33"/>
      <c r="D97" s="22"/>
      <c r="E97" s="23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61"/>
      <c r="S97" s="95">
        <f t="shared" si="12"/>
        <v>0</v>
      </c>
      <c r="U97" s="3"/>
    </row>
    <row r="98" spans="3:21" ht="13.5" outlineLevel="1" thickTop="1" thickBot="1">
      <c r="C98" s="33"/>
      <c r="D98" s="22"/>
      <c r="E98" s="23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61"/>
      <c r="S98" s="104">
        <f t="shared" si="12"/>
        <v>0</v>
      </c>
      <c r="U98" s="3"/>
    </row>
    <row r="99" spans="3:21" s="16" customFormat="1" ht="13.5" thickTop="1" thickBot="1">
      <c r="C99" s="62"/>
      <c r="D99" s="63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64"/>
      <c r="S99" s="100"/>
    </row>
    <row r="100" spans="3:21" ht="12.75" thickBot="1">
      <c r="C100" s="31" t="s">
        <v>57</v>
      </c>
      <c r="D100" s="25"/>
      <c r="E100" s="26"/>
      <c r="F100" s="85">
        <f t="shared" ref="F100:Q100" si="14">SUM(F102:F110)</f>
        <v>0</v>
      </c>
      <c r="G100" s="85">
        <f t="shared" si="14"/>
        <v>0</v>
      </c>
      <c r="H100" s="85">
        <f t="shared" si="14"/>
        <v>0</v>
      </c>
      <c r="I100" s="85">
        <f t="shared" si="14"/>
        <v>0</v>
      </c>
      <c r="J100" s="85">
        <f>SUM(J102:J110)</f>
        <v>0</v>
      </c>
      <c r="K100" s="85">
        <f t="shared" si="14"/>
        <v>0</v>
      </c>
      <c r="L100" s="85">
        <f t="shared" si="14"/>
        <v>0</v>
      </c>
      <c r="M100" s="85">
        <f t="shared" si="14"/>
        <v>0</v>
      </c>
      <c r="N100" s="85">
        <f t="shared" si="14"/>
        <v>0</v>
      </c>
      <c r="O100" s="85">
        <f t="shared" si="14"/>
        <v>0</v>
      </c>
      <c r="P100" s="85">
        <f t="shared" si="14"/>
        <v>0</v>
      </c>
      <c r="Q100" s="85">
        <f t="shared" si="14"/>
        <v>0</v>
      </c>
      <c r="R100" s="18"/>
      <c r="S100" s="107">
        <f t="shared" si="12"/>
        <v>0</v>
      </c>
      <c r="U100" s="3"/>
    </row>
    <row r="101" spans="3:21" s="16" customFormat="1" ht="12.75" outlineLevel="1" thickBot="1">
      <c r="C101" s="65"/>
      <c r="D101" s="17"/>
      <c r="E101" s="6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67"/>
      <c r="S101" s="94"/>
    </row>
    <row r="102" spans="3:21" ht="13.5" outlineLevel="1" thickTop="1" thickBot="1">
      <c r="C102" s="33"/>
      <c r="D102" s="22"/>
      <c r="E102" s="23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61"/>
      <c r="S102" s="95">
        <f t="shared" si="12"/>
        <v>0</v>
      </c>
      <c r="U102" s="3"/>
    </row>
    <row r="103" spans="3:21" ht="13.5" outlineLevel="1" thickTop="1" thickBot="1">
      <c r="C103" s="33"/>
      <c r="D103" s="22"/>
      <c r="E103" s="23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61"/>
      <c r="S103" s="95">
        <f t="shared" si="12"/>
        <v>0</v>
      </c>
      <c r="U103" s="3"/>
    </row>
    <row r="104" spans="3:21" ht="13.5" outlineLevel="1" thickTop="1" thickBot="1">
      <c r="C104" s="32"/>
      <c r="D104" s="2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61"/>
      <c r="S104" s="103">
        <f t="shared" si="12"/>
        <v>0</v>
      </c>
      <c r="U104" s="3"/>
    </row>
    <row r="105" spans="3:21" ht="13.5" outlineLevel="1" thickTop="1" thickBot="1">
      <c r="C105" s="33"/>
      <c r="D105" s="22"/>
      <c r="E105" s="23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61"/>
      <c r="S105" s="95">
        <f t="shared" si="12"/>
        <v>0</v>
      </c>
      <c r="U105" s="3"/>
    </row>
    <row r="106" spans="3:21" ht="13.5" outlineLevel="1" thickTop="1" thickBot="1">
      <c r="C106" s="32"/>
      <c r="D106" s="2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61"/>
      <c r="S106" s="103">
        <f t="shared" si="12"/>
        <v>0</v>
      </c>
      <c r="U106" s="3"/>
    </row>
    <row r="107" spans="3:21" ht="13.5" outlineLevel="1" thickTop="1" thickBot="1">
      <c r="C107" s="33"/>
      <c r="D107" s="22"/>
      <c r="E107" s="23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61"/>
      <c r="S107" s="95">
        <f t="shared" si="12"/>
        <v>0</v>
      </c>
      <c r="U107" s="3"/>
    </row>
    <row r="108" spans="3:21" ht="13.5" outlineLevel="1" thickTop="1" thickBot="1">
      <c r="C108" s="33"/>
      <c r="D108" s="22"/>
      <c r="E108" s="23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61"/>
      <c r="S108" s="95">
        <f t="shared" si="12"/>
        <v>0</v>
      </c>
      <c r="U108" s="3"/>
    </row>
    <row r="109" spans="3:21" ht="13.5" outlineLevel="1" thickTop="1" thickBot="1">
      <c r="C109" s="33"/>
      <c r="D109" s="22"/>
      <c r="E109" s="23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61"/>
      <c r="S109" s="95">
        <f t="shared" si="12"/>
        <v>0</v>
      </c>
      <c r="U109" s="3"/>
    </row>
    <row r="110" spans="3:21" ht="13.5" outlineLevel="1" thickTop="1" thickBot="1">
      <c r="C110" s="33"/>
      <c r="D110" s="22"/>
      <c r="E110" s="23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61"/>
      <c r="S110" s="104">
        <f t="shared" si="12"/>
        <v>0</v>
      </c>
      <c r="U110" s="3"/>
    </row>
    <row r="111" spans="3:21" s="16" customFormat="1" ht="13.5" thickTop="1" thickBot="1">
      <c r="C111" s="62"/>
      <c r="D111" s="63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64"/>
      <c r="S111" s="100"/>
    </row>
    <row r="112" spans="3:21" ht="12.75" thickBot="1">
      <c r="C112" s="31" t="s">
        <v>20</v>
      </c>
      <c r="D112" s="25"/>
      <c r="E112" s="26"/>
      <c r="F112" s="85">
        <f t="shared" ref="F112:Q112" si="15">SUM(F114:F119)</f>
        <v>0</v>
      </c>
      <c r="G112" s="85">
        <f t="shared" si="15"/>
        <v>0</v>
      </c>
      <c r="H112" s="85">
        <f t="shared" si="15"/>
        <v>0</v>
      </c>
      <c r="I112" s="85">
        <f t="shared" si="15"/>
        <v>0</v>
      </c>
      <c r="J112" s="85">
        <f t="shared" si="15"/>
        <v>0</v>
      </c>
      <c r="K112" s="85">
        <f>SUM(K114:K119)</f>
        <v>0</v>
      </c>
      <c r="L112" s="85">
        <f t="shared" si="15"/>
        <v>0</v>
      </c>
      <c r="M112" s="85">
        <f t="shared" si="15"/>
        <v>0</v>
      </c>
      <c r="N112" s="85">
        <f t="shared" si="15"/>
        <v>0</v>
      </c>
      <c r="O112" s="85">
        <f t="shared" si="15"/>
        <v>0</v>
      </c>
      <c r="P112" s="85">
        <f t="shared" si="15"/>
        <v>0</v>
      </c>
      <c r="Q112" s="85">
        <f t="shared" si="15"/>
        <v>0</v>
      </c>
      <c r="R112" s="18"/>
      <c r="S112" s="107">
        <f t="shared" si="12"/>
        <v>0</v>
      </c>
      <c r="U112" s="3"/>
    </row>
    <row r="113" spans="3:21" s="16" customFormat="1" ht="12.75" outlineLevel="1" thickBot="1">
      <c r="C113" s="65"/>
      <c r="D113" s="17"/>
      <c r="E113" s="6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67"/>
      <c r="S113" s="94"/>
    </row>
    <row r="114" spans="3:21" ht="13.5" outlineLevel="1" thickTop="1" thickBot="1">
      <c r="C114" s="33"/>
      <c r="D114" s="22"/>
      <c r="E114" s="23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61"/>
      <c r="S114" s="95">
        <f t="shared" si="12"/>
        <v>0</v>
      </c>
      <c r="U114" s="3"/>
    </row>
    <row r="115" spans="3:21" ht="13.5" outlineLevel="1" thickTop="1" thickBot="1">
      <c r="C115" s="33"/>
      <c r="D115" s="22"/>
      <c r="E115" s="23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61"/>
      <c r="S115" s="95"/>
      <c r="U115" s="3"/>
    </row>
    <row r="116" spans="3:21" ht="13.5" outlineLevel="1" thickTop="1" thickBot="1">
      <c r="C116" s="32"/>
      <c r="D116" s="2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61"/>
      <c r="S116" s="103">
        <f t="shared" si="12"/>
        <v>0</v>
      </c>
      <c r="U116" s="3"/>
    </row>
    <row r="117" spans="3:21" ht="13.5" outlineLevel="1" thickTop="1" thickBot="1">
      <c r="C117" s="33"/>
      <c r="D117" s="22"/>
      <c r="E117" s="23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61"/>
      <c r="S117" s="95">
        <f t="shared" si="12"/>
        <v>0</v>
      </c>
      <c r="U117" s="3"/>
    </row>
    <row r="118" spans="3:21" ht="13.5" outlineLevel="1" thickTop="1" thickBot="1">
      <c r="C118" s="32"/>
      <c r="D118" s="2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61"/>
      <c r="S118" s="103">
        <f t="shared" si="12"/>
        <v>0</v>
      </c>
      <c r="U118" s="3"/>
    </row>
    <row r="119" spans="3:21" ht="13.5" outlineLevel="1" thickTop="1" thickBot="1">
      <c r="C119" s="33"/>
      <c r="D119" s="22"/>
      <c r="E119" s="23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61"/>
      <c r="S119" s="104">
        <f t="shared" si="12"/>
        <v>0</v>
      </c>
      <c r="U119" s="3"/>
    </row>
    <row r="120" spans="3:21" s="16" customFormat="1" ht="13.5" thickTop="1" thickBot="1">
      <c r="C120" s="62"/>
      <c r="D120" s="63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64"/>
      <c r="S120" s="100">
        <f t="shared" si="12"/>
        <v>0</v>
      </c>
    </row>
    <row r="121" spans="3:21" ht="12.75" thickBot="1">
      <c r="C121" s="31" t="s">
        <v>53</v>
      </c>
      <c r="D121" s="25"/>
      <c r="E121" s="92" t="s">
        <v>12</v>
      </c>
      <c r="F121" s="85">
        <f>SUM(F123:F130)</f>
        <v>0</v>
      </c>
      <c r="G121" s="85">
        <f>SUM(G123:G130)</f>
        <v>0</v>
      </c>
      <c r="H121" s="85">
        <f t="shared" ref="H121:P121" si="16">SUM(H123:H130)</f>
        <v>0</v>
      </c>
      <c r="I121" s="85">
        <f t="shared" si="16"/>
        <v>0</v>
      </c>
      <c r="J121" s="85">
        <f t="shared" si="16"/>
        <v>0</v>
      </c>
      <c r="K121" s="85">
        <f t="shared" si="16"/>
        <v>0</v>
      </c>
      <c r="L121" s="85">
        <f t="shared" si="16"/>
        <v>0</v>
      </c>
      <c r="M121" s="85">
        <f t="shared" si="16"/>
        <v>0</v>
      </c>
      <c r="N121" s="85">
        <f t="shared" si="16"/>
        <v>0</v>
      </c>
      <c r="O121" s="85">
        <f t="shared" si="16"/>
        <v>0</v>
      </c>
      <c r="P121" s="85">
        <f t="shared" si="16"/>
        <v>0</v>
      </c>
      <c r="Q121" s="85">
        <f>SUM(Q123:Q130)</f>
        <v>0</v>
      </c>
      <c r="R121" s="18"/>
      <c r="S121" s="107">
        <f t="shared" si="12"/>
        <v>0</v>
      </c>
      <c r="U121" s="3"/>
    </row>
    <row r="122" spans="3:21" s="16" customFormat="1" ht="12.75" outlineLevel="1" thickBot="1">
      <c r="C122" s="65"/>
      <c r="D122" s="17"/>
      <c r="E122" s="6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67"/>
      <c r="S122" s="94"/>
    </row>
    <row r="123" spans="3:21" ht="13.5" outlineLevel="1" thickTop="1" thickBot="1">
      <c r="C123" s="33" t="s">
        <v>1</v>
      </c>
      <c r="D123" s="22"/>
      <c r="E123" s="23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61"/>
      <c r="S123" s="95">
        <f t="shared" si="12"/>
        <v>0</v>
      </c>
      <c r="U123" s="3"/>
    </row>
    <row r="124" spans="3:21" ht="12.75" outlineLevel="1" thickTop="1">
      <c r="C124" s="33" t="s">
        <v>2</v>
      </c>
      <c r="D124" s="22"/>
      <c r="E124" s="53">
        <v>0</v>
      </c>
      <c r="F124" s="91">
        <f t="shared" ref="F124:Q124" si="17">$E$124*(SUM(F$21:F$21))</f>
        <v>0</v>
      </c>
      <c r="G124" s="91">
        <f t="shared" si="17"/>
        <v>0</v>
      </c>
      <c r="H124" s="91">
        <f t="shared" si="17"/>
        <v>0</v>
      </c>
      <c r="I124" s="91">
        <f t="shared" si="17"/>
        <v>0</v>
      </c>
      <c r="J124" s="91">
        <f t="shared" si="17"/>
        <v>0</v>
      </c>
      <c r="K124" s="91">
        <f t="shared" si="17"/>
        <v>0</v>
      </c>
      <c r="L124" s="91">
        <f t="shared" si="17"/>
        <v>0</v>
      </c>
      <c r="M124" s="91">
        <f t="shared" si="17"/>
        <v>0</v>
      </c>
      <c r="N124" s="91">
        <f t="shared" si="17"/>
        <v>0</v>
      </c>
      <c r="O124" s="91">
        <f t="shared" si="17"/>
        <v>0</v>
      </c>
      <c r="P124" s="91">
        <f t="shared" si="17"/>
        <v>0</v>
      </c>
      <c r="Q124" s="91">
        <f t="shared" si="17"/>
        <v>0</v>
      </c>
      <c r="R124" s="24"/>
      <c r="S124" s="95">
        <f t="shared" si="12"/>
        <v>0</v>
      </c>
      <c r="U124" s="3"/>
    </row>
    <row r="125" spans="3:21" outlineLevel="1">
      <c r="C125" s="33" t="s">
        <v>3</v>
      </c>
      <c r="D125" s="22"/>
      <c r="E125" s="53">
        <v>0</v>
      </c>
      <c r="F125" s="91">
        <f>$E$125*(SUM(F21:F21))</f>
        <v>0</v>
      </c>
      <c r="G125" s="91">
        <f t="shared" ref="G125:Q125" si="18">$E$125*SUM(G21:G21)</f>
        <v>0</v>
      </c>
      <c r="H125" s="91">
        <f t="shared" si="18"/>
        <v>0</v>
      </c>
      <c r="I125" s="91">
        <f t="shared" si="18"/>
        <v>0</v>
      </c>
      <c r="J125" s="91">
        <f t="shared" si="18"/>
        <v>0</v>
      </c>
      <c r="K125" s="91">
        <f t="shared" si="18"/>
        <v>0</v>
      </c>
      <c r="L125" s="91">
        <f t="shared" si="18"/>
        <v>0</v>
      </c>
      <c r="M125" s="91">
        <f t="shared" si="18"/>
        <v>0</v>
      </c>
      <c r="N125" s="91">
        <f t="shared" si="18"/>
        <v>0</v>
      </c>
      <c r="O125" s="91">
        <f t="shared" si="18"/>
        <v>0</v>
      </c>
      <c r="P125" s="91">
        <f t="shared" si="18"/>
        <v>0</v>
      </c>
      <c r="Q125" s="91">
        <f t="shared" si="18"/>
        <v>0</v>
      </c>
      <c r="R125" s="24"/>
      <c r="S125" s="95">
        <f t="shared" si="12"/>
        <v>0</v>
      </c>
      <c r="U125" s="3"/>
    </row>
    <row r="126" spans="3:21" ht="12.75" outlineLevel="1" thickBot="1">
      <c r="C126" s="33" t="s">
        <v>4</v>
      </c>
      <c r="D126" s="22"/>
      <c r="E126" s="53">
        <v>0</v>
      </c>
      <c r="F126" s="91">
        <f t="shared" ref="F126:Q126" si="19">$E$126*(SUM(F$21:F$21))</f>
        <v>0</v>
      </c>
      <c r="G126" s="91">
        <f t="shared" si="19"/>
        <v>0</v>
      </c>
      <c r="H126" s="91">
        <f t="shared" si="19"/>
        <v>0</v>
      </c>
      <c r="I126" s="91">
        <f t="shared" si="19"/>
        <v>0</v>
      </c>
      <c r="J126" s="91">
        <f t="shared" si="19"/>
        <v>0</v>
      </c>
      <c r="K126" s="91">
        <f t="shared" si="19"/>
        <v>0</v>
      </c>
      <c r="L126" s="91">
        <f t="shared" si="19"/>
        <v>0</v>
      </c>
      <c r="M126" s="91">
        <f t="shared" si="19"/>
        <v>0</v>
      </c>
      <c r="N126" s="91">
        <f t="shared" si="19"/>
        <v>0</v>
      </c>
      <c r="O126" s="91">
        <f t="shared" si="19"/>
        <v>0</v>
      </c>
      <c r="P126" s="91">
        <f t="shared" si="19"/>
        <v>0</v>
      </c>
      <c r="Q126" s="91">
        <f t="shared" si="19"/>
        <v>0</v>
      </c>
      <c r="R126" s="24"/>
      <c r="S126" s="95">
        <f t="shared" si="12"/>
        <v>0</v>
      </c>
      <c r="U126" s="3"/>
    </row>
    <row r="127" spans="3:21" ht="13.5" outlineLevel="1" thickTop="1" thickBot="1">
      <c r="C127" s="33" t="s">
        <v>5</v>
      </c>
      <c r="D127" s="22"/>
      <c r="E127" s="53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61"/>
      <c r="S127" s="95">
        <f t="shared" si="12"/>
        <v>0</v>
      </c>
      <c r="U127" s="3"/>
    </row>
    <row r="128" spans="3:21" ht="13.5" outlineLevel="1" thickTop="1" thickBot="1">
      <c r="C128" s="33" t="s">
        <v>6</v>
      </c>
      <c r="D128" s="22"/>
      <c r="E128" s="53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61"/>
      <c r="S128" s="95">
        <f t="shared" si="12"/>
        <v>0</v>
      </c>
      <c r="U128" s="3"/>
    </row>
    <row r="129" spans="2:21" ht="12.75" outlineLevel="1" thickTop="1">
      <c r="C129" s="33" t="s">
        <v>7</v>
      </c>
      <c r="D129" s="22"/>
      <c r="E129" s="53">
        <v>0</v>
      </c>
      <c r="F129" s="91">
        <f t="shared" ref="F129:Q129" si="20">$E$129*(SUM(F$21:F$21))</f>
        <v>0</v>
      </c>
      <c r="G129" s="91">
        <f t="shared" si="20"/>
        <v>0</v>
      </c>
      <c r="H129" s="91">
        <f t="shared" si="20"/>
        <v>0</v>
      </c>
      <c r="I129" s="91">
        <f t="shared" si="20"/>
        <v>0</v>
      </c>
      <c r="J129" s="91">
        <f t="shared" si="20"/>
        <v>0</v>
      </c>
      <c r="K129" s="91">
        <f t="shared" si="20"/>
        <v>0</v>
      </c>
      <c r="L129" s="91">
        <f t="shared" si="20"/>
        <v>0</v>
      </c>
      <c r="M129" s="91">
        <f t="shared" si="20"/>
        <v>0</v>
      </c>
      <c r="N129" s="91">
        <f t="shared" si="20"/>
        <v>0</v>
      </c>
      <c r="O129" s="91">
        <f t="shared" si="20"/>
        <v>0</v>
      </c>
      <c r="P129" s="91">
        <f t="shared" si="20"/>
        <v>0</v>
      </c>
      <c r="Q129" s="91">
        <f t="shared" si="20"/>
        <v>0</v>
      </c>
      <c r="R129" s="24"/>
      <c r="S129" s="95">
        <f t="shared" si="12"/>
        <v>0</v>
      </c>
      <c r="U129" s="3"/>
    </row>
    <row r="130" spans="2:21" ht="12.75" outlineLevel="1" thickBot="1">
      <c r="C130" s="33" t="s">
        <v>8</v>
      </c>
      <c r="D130" s="22"/>
      <c r="E130" s="53">
        <v>0</v>
      </c>
      <c r="F130" s="91">
        <f t="shared" ref="F130:Q130" si="21">$E$130*(SUM(F$21:F$21))</f>
        <v>0</v>
      </c>
      <c r="G130" s="91">
        <f t="shared" si="21"/>
        <v>0</v>
      </c>
      <c r="H130" s="91">
        <f t="shared" si="21"/>
        <v>0</v>
      </c>
      <c r="I130" s="91">
        <f t="shared" si="21"/>
        <v>0</v>
      </c>
      <c r="J130" s="91">
        <f t="shared" si="21"/>
        <v>0</v>
      </c>
      <c r="K130" s="91">
        <f t="shared" si="21"/>
        <v>0</v>
      </c>
      <c r="L130" s="91">
        <f t="shared" si="21"/>
        <v>0</v>
      </c>
      <c r="M130" s="91">
        <f t="shared" si="21"/>
        <v>0</v>
      </c>
      <c r="N130" s="91">
        <f t="shared" si="21"/>
        <v>0</v>
      </c>
      <c r="O130" s="91">
        <f t="shared" si="21"/>
        <v>0</v>
      </c>
      <c r="P130" s="91">
        <f t="shared" si="21"/>
        <v>0</v>
      </c>
      <c r="Q130" s="91">
        <f t="shared" si="21"/>
        <v>0</v>
      </c>
      <c r="R130" s="73"/>
      <c r="S130" s="96">
        <f t="shared" si="12"/>
        <v>0</v>
      </c>
      <c r="U130" s="3"/>
    </row>
    <row r="131" spans="2:21" ht="12.75" customHeight="1" thickBot="1">
      <c r="F131" s="90"/>
      <c r="G131" s="90"/>
      <c r="H131" s="90"/>
      <c r="I131" s="90"/>
      <c r="J131" s="90"/>
      <c r="K131" s="90"/>
      <c r="L131" s="90"/>
      <c r="M131" s="84"/>
      <c r="N131" s="84"/>
      <c r="O131" s="84"/>
      <c r="P131" s="84"/>
      <c r="Q131" s="84"/>
      <c r="S131" s="99"/>
      <c r="U131" s="3"/>
    </row>
    <row r="132" spans="2:21" ht="12.75" thickBot="1">
      <c r="C132" s="34" t="s">
        <v>13</v>
      </c>
      <c r="D132" s="35"/>
      <c r="E132" s="36"/>
      <c r="F132" s="79">
        <f t="shared" ref="F132:Q132" si="22">SUM(F134:F148)</f>
        <v>0</v>
      </c>
      <c r="G132" s="79">
        <f t="shared" si="22"/>
        <v>0</v>
      </c>
      <c r="H132" s="79">
        <f t="shared" si="22"/>
        <v>0</v>
      </c>
      <c r="I132" s="79">
        <f t="shared" si="22"/>
        <v>0</v>
      </c>
      <c r="J132" s="79">
        <f t="shared" si="22"/>
        <v>0</v>
      </c>
      <c r="K132" s="79">
        <f t="shared" si="22"/>
        <v>0</v>
      </c>
      <c r="L132" s="79">
        <f t="shared" si="22"/>
        <v>0</v>
      </c>
      <c r="M132" s="79">
        <f t="shared" si="22"/>
        <v>0</v>
      </c>
      <c r="N132" s="79">
        <f t="shared" si="22"/>
        <v>0</v>
      </c>
      <c r="O132" s="79">
        <f t="shared" si="22"/>
        <v>0</v>
      </c>
      <c r="P132" s="79">
        <f t="shared" si="22"/>
        <v>0</v>
      </c>
      <c r="Q132" s="79">
        <f t="shared" si="22"/>
        <v>0</v>
      </c>
      <c r="R132" s="37"/>
      <c r="S132" s="106">
        <f t="shared" ref="S132:S148" si="23">SUM(F132:Q132)</f>
        <v>0</v>
      </c>
      <c r="U132" s="3"/>
    </row>
    <row r="133" spans="2:21" s="16" customFormat="1" ht="12.75" outlineLevel="1" thickBot="1">
      <c r="C133" s="65"/>
      <c r="D133" s="17"/>
      <c r="E133" s="6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67"/>
      <c r="S133" s="94"/>
    </row>
    <row r="134" spans="2:21" ht="13.5" outlineLevel="1" thickTop="1" thickBot="1">
      <c r="B134" s="132"/>
      <c r="C134" s="33"/>
      <c r="D134" s="22"/>
      <c r="E134" s="23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61"/>
      <c r="S134" s="95">
        <f t="shared" si="23"/>
        <v>0</v>
      </c>
      <c r="U134" s="3"/>
    </row>
    <row r="135" spans="2:21" ht="13.5" outlineLevel="1" thickTop="1" thickBot="1">
      <c r="B135" s="132"/>
      <c r="C135" s="134"/>
      <c r="D135" s="22"/>
      <c r="E135" s="23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61"/>
      <c r="S135" s="95">
        <f t="shared" si="23"/>
        <v>0</v>
      </c>
      <c r="U135" s="3"/>
    </row>
    <row r="136" spans="2:21" ht="13.5" outlineLevel="1" thickTop="1" thickBot="1">
      <c r="B136" s="132"/>
      <c r="C136" s="33"/>
      <c r="D136" s="22"/>
      <c r="E136" s="23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61"/>
      <c r="S136" s="95">
        <f t="shared" si="23"/>
        <v>0</v>
      </c>
      <c r="U136" s="3"/>
    </row>
    <row r="137" spans="2:21" ht="13.5" outlineLevel="1" thickTop="1" thickBot="1">
      <c r="B137" s="132"/>
      <c r="C137" s="33"/>
      <c r="D137" s="22"/>
      <c r="E137" s="23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61"/>
      <c r="S137" s="95">
        <f t="shared" si="23"/>
        <v>0</v>
      </c>
      <c r="U137" s="3"/>
    </row>
    <row r="138" spans="2:21" ht="13.5" outlineLevel="1" thickTop="1" thickBot="1">
      <c r="B138" s="132"/>
      <c r="C138" s="33"/>
      <c r="D138" s="22"/>
      <c r="E138" s="23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61"/>
      <c r="S138" s="95">
        <f t="shared" si="23"/>
        <v>0</v>
      </c>
      <c r="U138" s="3"/>
    </row>
    <row r="139" spans="2:21" ht="13.5" outlineLevel="1" thickTop="1" thickBot="1">
      <c r="B139" s="132"/>
      <c r="C139" s="33"/>
      <c r="D139" s="22"/>
      <c r="E139" s="23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61"/>
      <c r="S139" s="95">
        <f t="shared" si="23"/>
        <v>0</v>
      </c>
      <c r="U139" s="3"/>
    </row>
    <row r="140" spans="2:21" ht="13.5" outlineLevel="1" thickTop="1" thickBot="1">
      <c r="B140" s="132"/>
      <c r="C140" s="33"/>
      <c r="D140" s="22"/>
      <c r="E140" s="23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61"/>
      <c r="S140" s="95">
        <f t="shared" si="23"/>
        <v>0</v>
      </c>
      <c r="U140" s="3"/>
    </row>
    <row r="141" spans="2:21" ht="13.5" outlineLevel="1" thickTop="1" thickBot="1">
      <c r="B141" s="132"/>
      <c r="C141" s="33"/>
      <c r="D141" s="22"/>
      <c r="E141" s="23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61"/>
      <c r="S141" s="95">
        <f t="shared" si="23"/>
        <v>0</v>
      </c>
      <c r="U141" s="3"/>
    </row>
    <row r="142" spans="2:21" ht="13.5" outlineLevel="1" thickTop="1" thickBot="1">
      <c r="B142" s="132"/>
      <c r="C142" s="33"/>
      <c r="D142" s="22"/>
      <c r="E142" s="23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61"/>
      <c r="S142" s="95">
        <f t="shared" si="23"/>
        <v>0</v>
      </c>
      <c r="U142" s="3"/>
    </row>
    <row r="143" spans="2:21" ht="13.5" outlineLevel="1" thickTop="1" thickBot="1">
      <c r="B143" s="132"/>
      <c r="C143" s="33"/>
      <c r="D143" s="22"/>
      <c r="E143" s="23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61"/>
      <c r="S143" s="95">
        <f t="shared" si="23"/>
        <v>0</v>
      </c>
      <c r="U143" s="3"/>
    </row>
    <row r="144" spans="2:21" ht="13.5" outlineLevel="1" thickTop="1" thickBot="1">
      <c r="B144" s="132"/>
      <c r="C144" s="33"/>
      <c r="D144" s="22"/>
      <c r="E144" s="23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61"/>
      <c r="S144" s="95">
        <f t="shared" si="23"/>
        <v>0</v>
      </c>
      <c r="U144" s="3"/>
    </row>
    <row r="145" spans="2:21" ht="13.5" outlineLevel="1" thickTop="1" thickBot="1">
      <c r="B145" s="132"/>
      <c r="C145" s="33"/>
      <c r="D145" s="22"/>
      <c r="E145" s="23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61"/>
      <c r="S145" s="95">
        <f t="shared" si="23"/>
        <v>0</v>
      </c>
      <c r="U145" s="3"/>
    </row>
    <row r="146" spans="2:21" ht="13.5" outlineLevel="1" thickTop="1" thickBot="1">
      <c r="B146" s="132"/>
      <c r="C146" s="33"/>
      <c r="D146" s="22"/>
      <c r="E146" s="23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61"/>
      <c r="S146" s="95">
        <f t="shared" si="23"/>
        <v>0</v>
      </c>
      <c r="U146" s="3"/>
    </row>
    <row r="147" spans="2:21" ht="13.5" outlineLevel="1" thickTop="1" thickBot="1">
      <c r="C147" s="33"/>
      <c r="D147" s="22"/>
      <c r="E147" s="23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61"/>
      <c r="S147" s="95">
        <f t="shared" si="23"/>
        <v>0</v>
      </c>
      <c r="U147" s="3"/>
    </row>
    <row r="148" spans="2:21" ht="13.5" outlineLevel="1" thickTop="1" thickBot="1">
      <c r="C148" s="33"/>
      <c r="D148" s="22"/>
      <c r="E148" s="23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61"/>
      <c r="S148" s="96">
        <f t="shared" si="23"/>
        <v>0</v>
      </c>
      <c r="U148" s="3"/>
    </row>
    <row r="149" spans="2:21" ht="13.5" thickTop="1" thickBot="1">
      <c r="C149" s="32"/>
      <c r="D149" s="21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75"/>
      <c r="U149" s="3"/>
    </row>
    <row r="150" spans="2:21" s="5" customFormat="1" ht="12.75" thickBot="1">
      <c r="C150" s="122" t="s">
        <v>14</v>
      </c>
      <c r="D150" s="123"/>
      <c r="E150" s="123"/>
      <c r="F150" s="124">
        <f t="shared" ref="F150:Q150" si="24">F8-F30</f>
        <v>0</v>
      </c>
      <c r="G150" s="124">
        <f t="shared" si="24"/>
        <v>0</v>
      </c>
      <c r="H150" s="124">
        <f t="shared" si="24"/>
        <v>0</v>
      </c>
      <c r="I150" s="124">
        <f t="shared" si="24"/>
        <v>0</v>
      </c>
      <c r="J150" s="124">
        <f t="shared" si="24"/>
        <v>0</v>
      </c>
      <c r="K150" s="124">
        <f t="shared" si="24"/>
        <v>0</v>
      </c>
      <c r="L150" s="124">
        <f t="shared" si="24"/>
        <v>0</v>
      </c>
      <c r="M150" s="124">
        <f t="shared" si="24"/>
        <v>0</v>
      </c>
      <c r="N150" s="124">
        <f t="shared" si="24"/>
        <v>0</v>
      </c>
      <c r="O150" s="124">
        <f t="shared" si="24"/>
        <v>0</v>
      </c>
      <c r="P150" s="124">
        <f t="shared" si="24"/>
        <v>0</v>
      </c>
      <c r="Q150" s="124">
        <f t="shared" si="24"/>
        <v>0</v>
      </c>
      <c r="R150" s="124"/>
      <c r="S150" s="125"/>
      <c r="T150" s="15"/>
      <c r="U150" s="6"/>
    </row>
    <row r="151" spans="2:21" ht="12.75" thickBot="1"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99"/>
      <c r="U151" s="3"/>
    </row>
    <row r="152" spans="2:21" s="5" customFormat="1" ht="12.75" thickBot="1">
      <c r="C152" s="122" t="s">
        <v>15</v>
      </c>
      <c r="D152" s="123"/>
      <c r="E152" s="123"/>
      <c r="F152" s="124">
        <v>0</v>
      </c>
      <c r="G152" s="124">
        <f t="shared" ref="G152:Q152" si="25">F165</f>
        <v>0</v>
      </c>
      <c r="H152" s="124">
        <f t="shared" si="25"/>
        <v>0</v>
      </c>
      <c r="I152" s="124">
        <f t="shared" si="25"/>
        <v>0</v>
      </c>
      <c r="J152" s="124">
        <f t="shared" si="25"/>
        <v>0</v>
      </c>
      <c r="K152" s="124">
        <f t="shared" si="25"/>
        <v>0</v>
      </c>
      <c r="L152" s="124">
        <f t="shared" si="25"/>
        <v>0</v>
      </c>
      <c r="M152" s="124">
        <f t="shared" si="25"/>
        <v>0</v>
      </c>
      <c r="N152" s="124">
        <f t="shared" si="25"/>
        <v>0</v>
      </c>
      <c r="O152" s="124">
        <f t="shared" si="25"/>
        <v>0</v>
      </c>
      <c r="P152" s="124">
        <f t="shared" si="25"/>
        <v>0</v>
      </c>
      <c r="Q152" s="124">
        <f t="shared" si="25"/>
        <v>0</v>
      </c>
      <c r="R152" s="124"/>
      <c r="S152" s="125"/>
      <c r="T152" s="15"/>
      <c r="U152" s="6"/>
    </row>
    <row r="153" spans="2:21" ht="12.75" thickBot="1"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99"/>
      <c r="U153" s="3"/>
    </row>
    <row r="154" spans="2:21" s="5" customFormat="1" ht="12.75" thickBot="1">
      <c r="C154" s="122" t="s">
        <v>16</v>
      </c>
      <c r="D154" s="123"/>
      <c r="E154" s="123"/>
      <c r="F154" s="124">
        <f t="shared" ref="F154:S154" si="26">SUM(F150:F152)</f>
        <v>0</v>
      </c>
      <c r="G154" s="124">
        <f>SUM(G150:G152)</f>
        <v>0</v>
      </c>
      <c r="H154" s="124">
        <f t="shared" si="26"/>
        <v>0</v>
      </c>
      <c r="I154" s="124">
        <f t="shared" si="26"/>
        <v>0</v>
      </c>
      <c r="J154" s="124">
        <f t="shared" si="26"/>
        <v>0</v>
      </c>
      <c r="K154" s="124">
        <f t="shared" si="26"/>
        <v>0</v>
      </c>
      <c r="L154" s="124">
        <f t="shared" si="26"/>
        <v>0</v>
      </c>
      <c r="M154" s="124">
        <f t="shared" si="26"/>
        <v>0</v>
      </c>
      <c r="N154" s="124">
        <f t="shared" si="26"/>
        <v>0</v>
      </c>
      <c r="O154" s="124">
        <f t="shared" si="26"/>
        <v>0</v>
      </c>
      <c r="P154" s="124">
        <f t="shared" si="26"/>
        <v>0</v>
      </c>
      <c r="Q154" s="124">
        <f t="shared" si="26"/>
        <v>0</v>
      </c>
      <c r="R154" s="124"/>
      <c r="S154" s="126">
        <f t="shared" si="26"/>
        <v>0</v>
      </c>
      <c r="T154" s="15"/>
      <c r="U154" s="6"/>
    </row>
    <row r="155" spans="2:21" ht="12.75" thickBot="1"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99"/>
      <c r="U155" s="3"/>
    </row>
    <row r="156" spans="2:21" s="5" customFormat="1" ht="12.75" thickBot="1">
      <c r="C156" s="122" t="s">
        <v>29</v>
      </c>
      <c r="D156" s="123"/>
      <c r="E156" s="123"/>
      <c r="F156" s="124">
        <f t="shared" ref="F156:Q156" si="27">F160+F161+F162+F163</f>
        <v>0</v>
      </c>
      <c r="G156" s="124">
        <f t="shared" si="27"/>
        <v>0</v>
      </c>
      <c r="H156" s="124">
        <f t="shared" si="27"/>
        <v>0</v>
      </c>
      <c r="I156" s="124">
        <f t="shared" si="27"/>
        <v>0</v>
      </c>
      <c r="J156" s="124">
        <f t="shared" si="27"/>
        <v>0</v>
      </c>
      <c r="K156" s="124">
        <f t="shared" si="27"/>
        <v>0</v>
      </c>
      <c r="L156" s="124">
        <f t="shared" si="27"/>
        <v>0</v>
      </c>
      <c r="M156" s="124">
        <f t="shared" si="27"/>
        <v>0</v>
      </c>
      <c r="N156" s="124">
        <f t="shared" si="27"/>
        <v>0</v>
      </c>
      <c r="O156" s="124">
        <f t="shared" si="27"/>
        <v>0</v>
      </c>
      <c r="P156" s="124">
        <f t="shared" si="27"/>
        <v>0</v>
      </c>
      <c r="Q156" s="124">
        <f t="shared" si="27"/>
        <v>0</v>
      </c>
      <c r="R156" s="124"/>
      <c r="S156" s="126">
        <f>SUM(F156:Q156)</f>
        <v>0</v>
      </c>
      <c r="T156" s="15"/>
      <c r="U156" s="6"/>
    </row>
    <row r="157" spans="2:21"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99"/>
      <c r="U157" s="3"/>
    </row>
    <row r="158" spans="2:21">
      <c r="C158" s="50" t="s">
        <v>17</v>
      </c>
      <c r="D158" s="47"/>
      <c r="E158" s="48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100"/>
      <c r="U158" s="3"/>
    </row>
    <row r="159" spans="2:21" outlineLevel="1">
      <c r="C159" s="109"/>
      <c r="D159" s="77"/>
      <c r="E159" s="43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00"/>
      <c r="U159" s="3"/>
    </row>
    <row r="160" spans="2:21" ht="12.75" outlineLevel="1" thickBot="1">
      <c r="C160" s="33" t="s">
        <v>25</v>
      </c>
      <c r="D160" s="22"/>
      <c r="E160" s="23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46"/>
      <c r="S160" s="97"/>
      <c r="U160" s="3"/>
    </row>
    <row r="161" spans="3:21" ht="13.5" outlineLevel="1" thickTop="1" thickBot="1">
      <c r="C161" s="33" t="s">
        <v>26</v>
      </c>
      <c r="D161" s="22"/>
      <c r="E161" s="23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24"/>
      <c r="S161" s="97"/>
      <c r="U161" s="3"/>
    </row>
    <row r="162" spans="3:21" ht="13.5" outlineLevel="1" thickTop="1" thickBot="1">
      <c r="C162" s="33" t="s">
        <v>27</v>
      </c>
      <c r="D162" s="22"/>
      <c r="E162" s="23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24"/>
      <c r="S162" s="97"/>
      <c r="U162" s="3"/>
    </row>
    <row r="163" spans="3:21" ht="13.5" outlineLevel="1" thickTop="1" thickBot="1">
      <c r="C163" s="33" t="s">
        <v>28</v>
      </c>
      <c r="D163" s="22"/>
      <c r="E163" s="23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24"/>
      <c r="S163" s="97"/>
      <c r="U163" s="3"/>
    </row>
    <row r="164" spans="3:21" ht="13.5" thickTop="1" thickBot="1">
      <c r="C164" s="44"/>
      <c r="D164" s="44"/>
      <c r="E164" s="43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111"/>
      <c r="U164" s="3"/>
    </row>
    <row r="165" spans="3:21" s="5" customFormat="1" ht="12.75" thickBot="1">
      <c r="C165" s="122" t="s">
        <v>9</v>
      </c>
      <c r="D165" s="123"/>
      <c r="E165" s="123"/>
      <c r="F165" s="124">
        <f t="shared" ref="F165:Q165" si="28">F154-F156</f>
        <v>0</v>
      </c>
      <c r="G165" s="124">
        <f t="shared" si="28"/>
        <v>0</v>
      </c>
      <c r="H165" s="124">
        <f t="shared" si="28"/>
        <v>0</v>
      </c>
      <c r="I165" s="124">
        <f t="shared" si="28"/>
        <v>0</v>
      </c>
      <c r="J165" s="124">
        <f t="shared" si="28"/>
        <v>0</v>
      </c>
      <c r="K165" s="124">
        <f t="shared" si="28"/>
        <v>0</v>
      </c>
      <c r="L165" s="124">
        <f t="shared" si="28"/>
        <v>0</v>
      </c>
      <c r="M165" s="124">
        <f t="shared" si="28"/>
        <v>0</v>
      </c>
      <c r="N165" s="124">
        <f t="shared" si="28"/>
        <v>0</v>
      </c>
      <c r="O165" s="124">
        <f t="shared" si="28"/>
        <v>0</v>
      </c>
      <c r="P165" s="124">
        <f t="shared" si="28"/>
        <v>0</v>
      </c>
      <c r="Q165" s="124">
        <f t="shared" si="28"/>
        <v>0</v>
      </c>
      <c r="R165" s="124"/>
      <c r="S165" s="125"/>
      <c r="T165" s="15"/>
      <c r="U165" s="6"/>
    </row>
    <row r="166" spans="3:21" ht="12.75" thickBot="1">
      <c r="S166" s="99"/>
      <c r="U166" s="3"/>
    </row>
    <row r="167" spans="3:21" ht="12.75" thickBot="1">
      <c r="C167" s="122" t="s">
        <v>30</v>
      </c>
      <c r="D167" s="123"/>
      <c r="E167" s="123"/>
      <c r="F167" s="124">
        <f t="shared" ref="F167:Q167" si="29">SUM(F171:F175)</f>
        <v>0</v>
      </c>
      <c r="G167" s="124">
        <f t="shared" si="29"/>
        <v>0</v>
      </c>
      <c r="H167" s="124">
        <f t="shared" si="29"/>
        <v>0</v>
      </c>
      <c r="I167" s="124">
        <f t="shared" si="29"/>
        <v>0</v>
      </c>
      <c r="J167" s="124">
        <f t="shared" si="29"/>
        <v>0</v>
      </c>
      <c r="K167" s="124">
        <f t="shared" si="29"/>
        <v>0</v>
      </c>
      <c r="L167" s="124">
        <f t="shared" si="29"/>
        <v>0</v>
      </c>
      <c r="M167" s="124">
        <f t="shared" si="29"/>
        <v>0</v>
      </c>
      <c r="N167" s="124">
        <f t="shared" si="29"/>
        <v>0</v>
      </c>
      <c r="O167" s="124">
        <f t="shared" si="29"/>
        <v>0</v>
      </c>
      <c r="P167" s="124">
        <f t="shared" si="29"/>
        <v>0</v>
      </c>
      <c r="Q167" s="124">
        <f t="shared" si="29"/>
        <v>0</v>
      </c>
      <c r="R167" s="124"/>
      <c r="S167" s="125"/>
      <c r="U167" s="3"/>
    </row>
    <row r="168" spans="3:21">
      <c r="S168" s="99"/>
      <c r="U168" s="3"/>
    </row>
    <row r="169" spans="3:21">
      <c r="C169" s="50" t="s">
        <v>24</v>
      </c>
      <c r="D169" s="47"/>
      <c r="E169" s="48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100"/>
      <c r="U169" s="3"/>
    </row>
    <row r="170" spans="3:21" outlineLevel="1">
      <c r="C170" s="109"/>
      <c r="D170" s="77"/>
      <c r="E170" s="43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00"/>
      <c r="U170" s="3"/>
    </row>
    <row r="171" spans="3:21" ht="12.75" outlineLevel="1" thickBot="1">
      <c r="C171" s="33" t="str">
        <f>C160</f>
        <v>Investimento A</v>
      </c>
      <c r="D171" s="22"/>
      <c r="E171" s="23"/>
      <c r="F171" s="108"/>
      <c r="G171" s="108">
        <f>G160+F171*(1+F182)</f>
        <v>0</v>
      </c>
      <c r="H171" s="108">
        <f t="shared" ref="H171:Q171" si="30">H160+G171*(1+G182)</f>
        <v>0</v>
      </c>
      <c r="I171" s="108">
        <f t="shared" si="30"/>
        <v>0</v>
      </c>
      <c r="J171" s="108">
        <f t="shared" si="30"/>
        <v>0</v>
      </c>
      <c r="K171" s="108">
        <f t="shared" si="30"/>
        <v>0</v>
      </c>
      <c r="L171" s="108">
        <f t="shared" si="30"/>
        <v>0</v>
      </c>
      <c r="M171" s="108">
        <f t="shared" si="30"/>
        <v>0</v>
      </c>
      <c r="N171" s="108">
        <f t="shared" si="30"/>
        <v>0</v>
      </c>
      <c r="O171" s="108">
        <f t="shared" si="30"/>
        <v>0</v>
      </c>
      <c r="P171" s="108">
        <f t="shared" si="30"/>
        <v>0</v>
      </c>
      <c r="Q171" s="108">
        <f t="shared" si="30"/>
        <v>0</v>
      </c>
      <c r="R171" s="46"/>
      <c r="S171" s="100"/>
      <c r="U171" s="3"/>
    </row>
    <row r="172" spans="3:21" ht="13.5" outlineLevel="1" thickTop="1" thickBot="1">
      <c r="C172" s="33" t="str">
        <f>C161</f>
        <v>Investimento B</v>
      </c>
      <c r="D172" s="22"/>
      <c r="E172" s="23"/>
      <c r="F172" s="81"/>
      <c r="G172" s="108">
        <f t="shared" ref="G172:Q174" si="31">G161+F172*(1+F183)</f>
        <v>0</v>
      </c>
      <c r="H172" s="108">
        <f t="shared" si="31"/>
        <v>0</v>
      </c>
      <c r="I172" s="108">
        <f t="shared" si="31"/>
        <v>0</v>
      </c>
      <c r="J172" s="108">
        <f t="shared" si="31"/>
        <v>0</v>
      </c>
      <c r="K172" s="108">
        <f t="shared" si="31"/>
        <v>0</v>
      </c>
      <c r="L172" s="108">
        <f t="shared" si="31"/>
        <v>0</v>
      </c>
      <c r="M172" s="108">
        <f t="shared" si="31"/>
        <v>0</v>
      </c>
      <c r="N172" s="108">
        <f t="shared" si="31"/>
        <v>0</v>
      </c>
      <c r="O172" s="108">
        <f t="shared" si="31"/>
        <v>0</v>
      </c>
      <c r="P172" s="108">
        <f t="shared" si="31"/>
        <v>0</v>
      </c>
      <c r="Q172" s="108">
        <f t="shared" si="31"/>
        <v>0</v>
      </c>
      <c r="R172" s="24"/>
      <c r="S172" s="100"/>
      <c r="U172" s="3"/>
    </row>
    <row r="173" spans="3:21" ht="13.5" outlineLevel="1" thickTop="1" thickBot="1">
      <c r="C173" s="33" t="str">
        <f>C162</f>
        <v>Investimento C</v>
      </c>
      <c r="D173" s="22"/>
      <c r="E173" s="23"/>
      <c r="F173" s="81"/>
      <c r="G173" s="108">
        <f t="shared" si="31"/>
        <v>0</v>
      </c>
      <c r="H173" s="108">
        <f t="shared" si="31"/>
        <v>0</v>
      </c>
      <c r="I173" s="108">
        <f t="shared" si="31"/>
        <v>0</v>
      </c>
      <c r="J173" s="108">
        <f t="shared" si="31"/>
        <v>0</v>
      </c>
      <c r="K173" s="108">
        <f t="shared" si="31"/>
        <v>0</v>
      </c>
      <c r="L173" s="108">
        <f t="shared" si="31"/>
        <v>0</v>
      </c>
      <c r="M173" s="108">
        <f t="shared" si="31"/>
        <v>0</v>
      </c>
      <c r="N173" s="108">
        <f t="shared" si="31"/>
        <v>0</v>
      </c>
      <c r="O173" s="108">
        <f t="shared" si="31"/>
        <v>0</v>
      </c>
      <c r="P173" s="108">
        <f t="shared" si="31"/>
        <v>0</v>
      </c>
      <c r="Q173" s="108">
        <f t="shared" si="31"/>
        <v>0</v>
      </c>
      <c r="R173" s="24"/>
      <c r="S173" s="100"/>
      <c r="U173" s="3"/>
    </row>
    <row r="174" spans="3:21" ht="13.5" outlineLevel="1" thickTop="1" thickBot="1">
      <c r="C174" s="33" t="str">
        <f>C163</f>
        <v>Investimento D</v>
      </c>
      <c r="D174" s="22"/>
      <c r="E174" s="23"/>
      <c r="F174" s="81"/>
      <c r="G174" s="108">
        <f t="shared" si="31"/>
        <v>0</v>
      </c>
      <c r="H174" s="108">
        <f t="shared" si="31"/>
        <v>0</v>
      </c>
      <c r="I174" s="108">
        <f t="shared" si="31"/>
        <v>0</v>
      </c>
      <c r="J174" s="108">
        <f t="shared" si="31"/>
        <v>0</v>
      </c>
      <c r="K174" s="108">
        <f t="shared" si="31"/>
        <v>0</v>
      </c>
      <c r="L174" s="108">
        <f t="shared" si="31"/>
        <v>0</v>
      </c>
      <c r="M174" s="108">
        <f t="shared" si="31"/>
        <v>0</v>
      </c>
      <c r="N174" s="108">
        <f t="shared" si="31"/>
        <v>0</v>
      </c>
      <c r="O174" s="108">
        <f t="shared" si="31"/>
        <v>0</v>
      </c>
      <c r="P174" s="108">
        <f t="shared" si="31"/>
        <v>0</v>
      </c>
      <c r="Q174" s="108">
        <f t="shared" si="31"/>
        <v>0</v>
      </c>
      <c r="R174" s="24"/>
      <c r="S174" s="100"/>
      <c r="U174" s="3"/>
    </row>
    <row r="175" spans="3:21" ht="13.5" thickTop="1" thickBot="1"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99"/>
      <c r="U175" s="3"/>
    </row>
    <row r="176" spans="3:21" s="10" customFormat="1" ht="12.75" thickBot="1">
      <c r="C176" s="122" t="s">
        <v>31</v>
      </c>
      <c r="D176" s="123"/>
      <c r="E176" s="123"/>
      <c r="F176" s="124">
        <v>0</v>
      </c>
      <c r="G176" s="124">
        <f t="shared" ref="G176:Q176" si="32">(G167-G156)-F167</f>
        <v>0</v>
      </c>
      <c r="H176" s="124">
        <f t="shared" si="32"/>
        <v>0</v>
      </c>
      <c r="I176" s="124">
        <f t="shared" si="32"/>
        <v>0</v>
      </c>
      <c r="J176" s="124">
        <f t="shared" si="32"/>
        <v>0</v>
      </c>
      <c r="K176" s="124">
        <f t="shared" si="32"/>
        <v>0</v>
      </c>
      <c r="L176" s="124">
        <f t="shared" si="32"/>
        <v>0</v>
      </c>
      <c r="M176" s="124">
        <f t="shared" si="32"/>
        <v>0</v>
      </c>
      <c r="N176" s="124">
        <f t="shared" si="32"/>
        <v>0</v>
      </c>
      <c r="O176" s="124">
        <f t="shared" si="32"/>
        <v>0</v>
      </c>
      <c r="P176" s="124">
        <f t="shared" si="32"/>
        <v>0</v>
      </c>
      <c r="Q176" s="124">
        <f t="shared" si="32"/>
        <v>0</v>
      </c>
      <c r="R176" s="124"/>
      <c r="S176" s="131">
        <f>(S167-S156)-P167</f>
        <v>0</v>
      </c>
      <c r="T176" s="17"/>
      <c r="U176" s="9"/>
    </row>
    <row r="177" spans="3:21" ht="12.75" thickBot="1">
      <c r="S177" s="99"/>
      <c r="U177" s="3"/>
    </row>
    <row r="178" spans="3:21" ht="12.75" thickBot="1">
      <c r="C178" s="116" t="s">
        <v>32</v>
      </c>
      <c r="D178" s="117"/>
      <c r="E178" s="117"/>
      <c r="F178" s="119">
        <f t="shared" ref="F178:Q178" si="33">IF(F34&gt;0,IF(F176/F34&gt;0,F176/F34,0),0)</f>
        <v>0</v>
      </c>
      <c r="G178" s="119">
        <f t="shared" si="33"/>
        <v>0</v>
      </c>
      <c r="H178" s="119">
        <f t="shared" si="33"/>
        <v>0</v>
      </c>
      <c r="I178" s="119">
        <f t="shared" si="33"/>
        <v>0</v>
      </c>
      <c r="J178" s="119">
        <f t="shared" si="33"/>
        <v>0</v>
      </c>
      <c r="K178" s="119">
        <f t="shared" si="33"/>
        <v>0</v>
      </c>
      <c r="L178" s="119">
        <f t="shared" si="33"/>
        <v>0</v>
      </c>
      <c r="M178" s="119">
        <f t="shared" si="33"/>
        <v>0</v>
      </c>
      <c r="N178" s="119">
        <f t="shared" si="33"/>
        <v>0</v>
      </c>
      <c r="O178" s="119">
        <f t="shared" si="33"/>
        <v>0</v>
      </c>
      <c r="P178" s="119">
        <f t="shared" si="33"/>
        <v>0</v>
      </c>
      <c r="Q178" s="119">
        <f t="shared" si="33"/>
        <v>0</v>
      </c>
      <c r="R178" s="119"/>
      <c r="S178" s="118"/>
      <c r="U178" s="3"/>
    </row>
    <row r="179" spans="3:21" s="5" customFormat="1" ht="12.75" thickBot="1">
      <c r="F179" s="11"/>
      <c r="G179" s="11"/>
      <c r="H179" s="11"/>
      <c r="I179" s="11"/>
      <c r="S179" s="99"/>
      <c r="T179" s="15"/>
      <c r="U179" s="6"/>
    </row>
    <row r="180" spans="3:21" s="5" customFormat="1" ht="12.75" thickBot="1">
      <c r="C180" s="50" t="s">
        <v>10</v>
      </c>
      <c r="D180" s="47"/>
      <c r="E180" s="48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120"/>
      <c r="T180" s="15"/>
      <c r="U180" s="6"/>
    </row>
    <row r="181" spans="3:21" s="5" customFormat="1" outlineLevel="1">
      <c r="C181" s="109"/>
      <c r="D181" s="77"/>
      <c r="E181" s="43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10"/>
      <c r="S181" s="112"/>
      <c r="T181" s="15"/>
      <c r="U181" s="6"/>
    </row>
    <row r="182" spans="3:21" s="5" customFormat="1" outlineLevel="1">
      <c r="C182" s="33" t="str">
        <f>C171</f>
        <v>Investimento A</v>
      </c>
      <c r="D182" s="22"/>
      <c r="E182" s="23"/>
      <c r="F182" s="130">
        <v>0</v>
      </c>
      <c r="G182" s="130">
        <f t="shared" ref="G182:Q182" si="34">IF(F171&lt;&gt;0,(G171-G160-F171)/F171,0)</f>
        <v>0</v>
      </c>
      <c r="H182" s="130">
        <f t="shared" si="34"/>
        <v>0</v>
      </c>
      <c r="I182" s="130">
        <f t="shared" si="34"/>
        <v>0</v>
      </c>
      <c r="J182" s="130">
        <f t="shared" si="34"/>
        <v>0</v>
      </c>
      <c r="K182" s="130">
        <f t="shared" si="34"/>
        <v>0</v>
      </c>
      <c r="L182" s="130">
        <f t="shared" si="34"/>
        <v>0</v>
      </c>
      <c r="M182" s="130">
        <f t="shared" si="34"/>
        <v>0</v>
      </c>
      <c r="N182" s="130">
        <f t="shared" si="34"/>
        <v>0</v>
      </c>
      <c r="O182" s="130">
        <f t="shared" si="34"/>
        <v>0</v>
      </c>
      <c r="P182" s="130">
        <f t="shared" si="34"/>
        <v>0</v>
      </c>
      <c r="Q182" s="130">
        <f t="shared" si="34"/>
        <v>0</v>
      </c>
      <c r="R182" s="27"/>
      <c r="S182" s="113">
        <f>-1+(1+G182)*(1+H182)*(1+I182)*(1+J182)*(1+K182)*(1+L182)*(1+M182)*(1+N182)*(1+O182)*(1+P182)*(1+Q182)</f>
        <v>0</v>
      </c>
      <c r="T182" s="15"/>
      <c r="U182" s="6"/>
    </row>
    <row r="183" spans="3:21" s="5" customFormat="1" outlineLevel="1">
      <c r="C183" s="33" t="str">
        <f>C172</f>
        <v>Investimento B</v>
      </c>
      <c r="D183" s="22"/>
      <c r="E183" s="51"/>
      <c r="F183" s="130">
        <v>0</v>
      </c>
      <c r="G183" s="130">
        <f t="shared" ref="G183:Q183" si="35">IF(F172&lt;&gt;0,(G172-G161-F172)/F172,0)</f>
        <v>0</v>
      </c>
      <c r="H183" s="130">
        <f t="shared" si="35"/>
        <v>0</v>
      </c>
      <c r="I183" s="130">
        <f t="shared" si="35"/>
        <v>0</v>
      </c>
      <c r="J183" s="130">
        <f t="shared" si="35"/>
        <v>0</v>
      </c>
      <c r="K183" s="130">
        <f t="shared" si="35"/>
        <v>0</v>
      </c>
      <c r="L183" s="130">
        <f t="shared" si="35"/>
        <v>0</v>
      </c>
      <c r="M183" s="130">
        <f t="shared" si="35"/>
        <v>0</v>
      </c>
      <c r="N183" s="130">
        <f t="shared" si="35"/>
        <v>0</v>
      </c>
      <c r="O183" s="130">
        <f t="shared" si="35"/>
        <v>0</v>
      </c>
      <c r="P183" s="130">
        <f t="shared" si="35"/>
        <v>0</v>
      </c>
      <c r="Q183" s="130">
        <f t="shared" si="35"/>
        <v>0</v>
      </c>
      <c r="R183" s="52"/>
      <c r="S183" s="113">
        <f>-1+(1+G183)*(1+H183)*(1+I183)*(1+J183)*(1+K183)*(1+L183)*(1+M183)*(1+N183)*(1+O183)*(1+P183)*(1+Q183)</f>
        <v>0</v>
      </c>
      <c r="T183" s="15"/>
      <c r="U183" s="6"/>
    </row>
    <row r="184" spans="3:21" s="5" customFormat="1" outlineLevel="1">
      <c r="C184" s="33" t="str">
        <f>C173</f>
        <v>Investimento C</v>
      </c>
      <c r="D184" s="22"/>
      <c r="E184" s="51"/>
      <c r="F184" s="130">
        <v>0</v>
      </c>
      <c r="G184" s="130">
        <f t="shared" ref="G184:Q184" si="36">IF(F173&lt;&gt;0,(G173-G162-F173)/F173,0)</f>
        <v>0</v>
      </c>
      <c r="H184" s="130">
        <f t="shared" si="36"/>
        <v>0</v>
      </c>
      <c r="I184" s="130">
        <f t="shared" si="36"/>
        <v>0</v>
      </c>
      <c r="J184" s="130">
        <f t="shared" si="36"/>
        <v>0</v>
      </c>
      <c r="K184" s="130">
        <f t="shared" si="36"/>
        <v>0</v>
      </c>
      <c r="L184" s="130">
        <f t="shared" si="36"/>
        <v>0</v>
      </c>
      <c r="M184" s="130">
        <f t="shared" si="36"/>
        <v>0</v>
      </c>
      <c r="N184" s="130">
        <f t="shared" si="36"/>
        <v>0</v>
      </c>
      <c r="O184" s="130">
        <f t="shared" si="36"/>
        <v>0</v>
      </c>
      <c r="P184" s="130">
        <f t="shared" si="36"/>
        <v>0</v>
      </c>
      <c r="Q184" s="130">
        <f t="shared" si="36"/>
        <v>0</v>
      </c>
      <c r="R184" s="52"/>
      <c r="S184" s="113">
        <f>-1+(1+G184)*(1+H184)*(1+I184)*(1+J184)*(1+K184)*(1+L184)*(1+M184)*(1+N184)*(1+O184)*(1+P184)*(1+Q184)</f>
        <v>0</v>
      </c>
      <c r="T184" s="15"/>
      <c r="U184" s="6"/>
    </row>
    <row r="185" spans="3:21" s="5" customFormat="1" ht="12.75" outlineLevel="1" thickBot="1">
      <c r="C185" s="33" t="str">
        <f>C174</f>
        <v>Investimento D</v>
      </c>
      <c r="D185" s="22"/>
      <c r="E185" s="51"/>
      <c r="F185" s="130">
        <v>0</v>
      </c>
      <c r="G185" s="130">
        <f t="shared" ref="G185:Q185" si="37">IF(F174&lt;&gt;0,(G174-G163-F174)/F174,0)</f>
        <v>0</v>
      </c>
      <c r="H185" s="130">
        <f t="shared" si="37"/>
        <v>0</v>
      </c>
      <c r="I185" s="130">
        <f t="shared" si="37"/>
        <v>0</v>
      </c>
      <c r="J185" s="130">
        <f t="shared" si="37"/>
        <v>0</v>
      </c>
      <c r="K185" s="130">
        <f t="shared" si="37"/>
        <v>0</v>
      </c>
      <c r="L185" s="130">
        <f t="shared" si="37"/>
        <v>0</v>
      </c>
      <c r="M185" s="130">
        <f t="shared" si="37"/>
        <v>0</v>
      </c>
      <c r="N185" s="130">
        <f t="shared" si="37"/>
        <v>0</v>
      </c>
      <c r="O185" s="130">
        <f t="shared" si="37"/>
        <v>0</v>
      </c>
      <c r="P185" s="130">
        <f t="shared" si="37"/>
        <v>0</v>
      </c>
      <c r="Q185" s="130">
        <f t="shared" si="37"/>
        <v>0</v>
      </c>
      <c r="R185" s="52"/>
      <c r="S185" s="114">
        <f>-1+(1+G185)*(1+H185)*(1+I185)*(1+J185)*(1+K185)*(1+L185)*(1+M185)*(1+N185)*(1+O185)*(1+P185)*(1+Q185)</f>
        <v>0</v>
      </c>
      <c r="T185" s="15"/>
      <c r="U185" s="6"/>
    </row>
    <row r="186" spans="3:21" s="5" customFormat="1" ht="12.75" thickBot="1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15"/>
      <c r="T186" s="15"/>
      <c r="U186" s="6"/>
    </row>
    <row r="187" spans="3:21" s="5" customFormat="1" ht="12.75" thickBot="1">
      <c r="C187" s="122" t="s">
        <v>18</v>
      </c>
      <c r="D187" s="123"/>
      <c r="E187" s="123"/>
      <c r="F187" s="127"/>
      <c r="G187" s="127">
        <f t="shared" ref="G187:Q187" si="38">IF(F167&lt;&gt;0,(G167-G156-F167)/F167,0)</f>
        <v>0</v>
      </c>
      <c r="H187" s="127">
        <f t="shared" si="38"/>
        <v>0</v>
      </c>
      <c r="I187" s="127">
        <f t="shared" si="38"/>
        <v>0</v>
      </c>
      <c r="J187" s="127">
        <f t="shared" si="38"/>
        <v>0</v>
      </c>
      <c r="K187" s="127">
        <f t="shared" si="38"/>
        <v>0</v>
      </c>
      <c r="L187" s="127">
        <f t="shared" si="38"/>
        <v>0</v>
      </c>
      <c r="M187" s="127">
        <f t="shared" si="38"/>
        <v>0</v>
      </c>
      <c r="N187" s="127">
        <f t="shared" si="38"/>
        <v>0</v>
      </c>
      <c r="O187" s="127">
        <f t="shared" si="38"/>
        <v>0</v>
      </c>
      <c r="P187" s="127">
        <f t="shared" si="38"/>
        <v>0</v>
      </c>
      <c r="Q187" s="127">
        <f t="shared" si="38"/>
        <v>0</v>
      </c>
      <c r="R187" s="127"/>
      <c r="S187" s="128">
        <f>-1+(1+G187)*(1+H187)*(1+I187)*(1+J187)*(1+K187)*(1+L187)*(1+M187)*(1+N187)*(1+O187)*(1+P187)*(1+Q187)</f>
        <v>0</v>
      </c>
      <c r="T187" s="15"/>
      <c r="U187" s="6"/>
    </row>
    <row r="188" spans="3:21" s="2" customFormat="1">
      <c r="C188" s="7"/>
      <c r="D188" s="7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78"/>
      <c r="T188" s="16"/>
    </row>
    <row r="189" spans="3:21" s="2" customFormat="1">
      <c r="C189" s="28"/>
      <c r="D189" s="28"/>
      <c r="S189" s="7"/>
      <c r="T189" s="16"/>
    </row>
    <row r="193" spans="3:19">
      <c r="C193" s="29" t="s">
        <v>23</v>
      </c>
      <c r="D193" s="29"/>
    </row>
    <row r="194" spans="3:19" ht="12.75">
      <c r="C194" s="30"/>
      <c r="D194" s="30"/>
    </row>
    <row r="195" spans="3:19" s="16" customFormat="1">
      <c r="C195" s="15"/>
      <c r="D195" s="15"/>
      <c r="S195" s="17"/>
    </row>
    <row r="196" spans="3:19" s="16" customFormat="1">
      <c r="C196" s="15"/>
      <c r="D196" s="15"/>
      <c r="S196" s="17"/>
    </row>
    <row r="197" spans="3:19" s="16" customFormat="1">
      <c r="C197" s="15"/>
      <c r="D197" s="15"/>
      <c r="S197" s="17"/>
    </row>
    <row r="198" spans="3:19" s="16" customFormat="1">
      <c r="C198" s="15"/>
      <c r="D198" s="15"/>
      <c r="S198" s="17"/>
    </row>
    <row r="199" spans="3:19" s="16" customFormat="1">
      <c r="C199" s="15"/>
      <c r="D199" s="15"/>
      <c r="S199" s="17"/>
    </row>
    <row r="200" spans="3:19" s="16" customFormat="1">
      <c r="C200" s="15"/>
      <c r="D200" s="15"/>
      <c r="S200" s="17"/>
    </row>
    <row r="201" spans="3:19" s="16" customFormat="1">
      <c r="C201" s="15"/>
      <c r="D201" s="15"/>
      <c r="S201" s="17"/>
    </row>
  </sheetData>
  <sheetProtection formatCells="0" formatColumns="0" formatRows="0" insertColumns="0" insertRows="0" sort="0"/>
  <mergeCells count="1">
    <mergeCell ref="G2:I2"/>
  </mergeCells>
  <phoneticPr fontId="0" type="noConversion"/>
  <pageMargins left="0.33" right="0.49" top="0.57999999999999996" bottom="0.4" header="0.46" footer="0.21"/>
  <pageSetup paperSize="9" scale="80" orientation="landscape" horizontalDpi="300" verticalDpi="300" r:id="rId1"/>
  <headerFooter alignWithMargins="0">
    <oddHeader>&amp;C&amp;"Arial,Negrito"&amp;12FLUXO DE CAIXA: MENSAL/ANUAL</oddHeader>
  </headerFooter>
  <rowBreaks count="3" manualBreakCount="3">
    <brk id="62" max="16383" man="1"/>
    <brk id="120" min="2" max="16" man="1"/>
    <brk id="165" max="16383" man="1"/>
  </rowBreaks>
  <ignoredErrors>
    <ignoredError sqref="F125:Q126 S8 G124:Q124 G8:Q8 F30:Q30 F129:Q130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 doméstico</vt:lpstr>
      <vt:lpstr>'Orçamento doméstico'!Area_de_impressao</vt:lpstr>
      <vt:lpstr>'Orçamento doméstico'!Titulos_de_impressao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Orçamento Doméstico</dc:title>
  <dc:creator>[Nenhum email foi encontrado]</dc:creator>
  <cp:keywords>MaisDinheiro</cp:keywords>
  <cp:lastModifiedBy>Maria Odete</cp:lastModifiedBy>
  <cp:lastPrinted>2004-10-06T02:15:11Z</cp:lastPrinted>
  <dcterms:created xsi:type="dcterms:W3CDTF">2001-11-07T21:31:35Z</dcterms:created>
  <dcterms:modified xsi:type="dcterms:W3CDTF">2021-04-26T15:42:03Z</dcterms:modified>
</cp:coreProperties>
</file>